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9"/>
  <workbookPr filterPrivacy="1" showInkAnnotation="0"/>
  <xr:revisionPtr revIDLastSave="0" documentId="8_{43EB6065-3522-4C63-BF93-9D9563C0992C}" xr6:coauthVersionLast="47" xr6:coauthVersionMax="47" xr10:uidLastSave="{00000000-0000-0000-0000-000000000000}"/>
  <bookViews>
    <workbookView xWindow="0" yWindow="0" windowWidth="25125" windowHeight="11700" tabRatio="841" firstSheet="1" activeTab="1" xr2:uid="{00000000-000D-0000-FFFF-FFFF00000000}"/>
  </bookViews>
  <sheets>
    <sheet name="A1 Formales_Tcontribuyente_2020" sheetId="18" state="hidden" r:id="rId1"/>
    <sheet name="Anexo3 PEAO" sheetId="20" r:id="rId2"/>
    <sheet name="A7 Nivel Educativo_old" sheetId="2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e" localSheetId="0">#REF!</definedName>
    <definedName name="\e">#REF!</definedName>
    <definedName name="\S">#N/A</definedName>
    <definedName name="______________________________________Cdr7">'[1]Cdrs 1-2'!$A$1:$S$46</definedName>
    <definedName name="______________________________________Cdr8">'[1]Cdrs 1-2'!$A$69:$S$114</definedName>
    <definedName name="_____________________________________Cdr7">'[2]Cdrs 1-2'!$A$1:$S$46</definedName>
    <definedName name="_____________________________________Cdr8">'[2]Cdrs 1-2'!$A$69:$S$114</definedName>
    <definedName name="____________________________________Cdr7">'[3]Cdrs 1-2'!$A$1:$S$46</definedName>
    <definedName name="____________________________________Cdr8">'[3]Cdrs 1-2'!$A$69:$S$114</definedName>
    <definedName name="___________________________________Cdr7">'[3]Cdrs 1-2'!$A$1:$S$46</definedName>
    <definedName name="___________________________________Cdr8">'[3]Cdrs 1-2'!$A$69:$S$114</definedName>
    <definedName name="__________________________________Cdr7">'[3]Cdrs 1-2'!$A$1:$S$46</definedName>
    <definedName name="__________________________________Cdr8">'[3]Cdrs 1-2'!$A$69:$S$114</definedName>
    <definedName name="_________________________________cdr2">#REF!</definedName>
    <definedName name="_________________________________Cdr7">'[4]Cdrs 1-2'!$A$1:$S$46</definedName>
    <definedName name="_________________________________Cdr8">'[4]Cdrs 1-2'!$A$69:$S$114</definedName>
    <definedName name="________________________________cdr2">'[5]Cdr 9'!#REF!</definedName>
    <definedName name="________________________________Cdr7">'[6]Cdrs 1-2'!$A$1:$S$46</definedName>
    <definedName name="________________________________Cdr8">'[6]Cdrs 1-2'!$A$69:$S$114</definedName>
    <definedName name="_______________________________cdr2">'[7]Cdr 9'!#REF!</definedName>
    <definedName name="_______________________________Cdr7">'[1]Cdrs 1-2'!$A$1:$S$46</definedName>
    <definedName name="_______________________________Cdr8">'[1]Cdrs 1-2'!$A$69:$S$114</definedName>
    <definedName name="______________________________cdr2">'[8]Cdr 9'!#REF!</definedName>
    <definedName name="______________________________Cdr7">'[1]Cdrs 1-2'!$A$1:$S$46</definedName>
    <definedName name="______________________________Cdr8">'[1]Cdrs 1-2'!$A$69:$S$114</definedName>
    <definedName name="_____________________________cdr2">'[9]Cdr 9'!#REF!</definedName>
    <definedName name="_____________________________Cdr7">'[6]Cdrs 1-2'!$A$1:$S$46</definedName>
    <definedName name="_____________________________Cdr8">'[6]Cdrs 1-2'!$A$69:$S$114</definedName>
    <definedName name="____________________________cdr2">'[7]Cdr 9'!#REF!</definedName>
    <definedName name="____________________________Cdr7">'[10]Cdrs 1-2'!$A$1:$S$46</definedName>
    <definedName name="____________________________Cdr8">'[10]Cdrs 1-2'!$A$69:$S$114</definedName>
    <definedName name="___________________________cdr2">'[8]Cdr 9'!#REF!</definedName>
    <definedName name="___________________________Cdr7">'[10]Cdrs 1-2'!$A$1:$S$46</definedName>
    <definedName name="___________________________Cdr8">'[10]Cdrs 1-2'!$A$69:$S$114</definedName>
    <definedName name="__________________________cdr2">'[11]Cdr 9'!#REF!</definedName>
    <definedName name="__________________________Cdr7">'[10]Cdrs 1-2'!$A$1:$S$46</definedName>
    <definedName name="__________________________Cdr8">'[10]Cdrs 1-2'!$A$69:$S$114</definedName>
    <definedName name="_________________________cdr2">'[7]Cdr 9'!#REF!</definedName>
    <definedName name="_________________________Cdr7">'[10]Cdrs 1-2'!$A$1:$S$46</definedName>
    <definedName name="_________________________Cdr8">'[10]Cdrs 1-2'!$A$69:$S$114</definedName>
    <definedName name="________________________cdr2">'[5]Cdr 9'!#REF!</definedName>
    <definedName name="________________________Cdr7">'[10]Cdrs 1-2'!$A$1:$S$46</definedName>
    <definedName name="________________________Cdr8">'[10]Cdrs 1-2'!$A$69:$S$114</definedName>
    <definedName name="_______________________cdr2">'[5]Cdr 9'!#REF!</definedName>
    <definedName name="_______________________Cdr7">'[10]Cdrs 1-2'!$A$1:$S$46</definedName>
    <definedName name="_______________________Cdr8">'[10]Cdrs 1-2'!$A$69:$S$114</definedName>
    <definedName name="______________________cdr2">'[5]Cdr 9'!#REF!</definedName>
    <definedName name="______________________Cdr7">'[10]Cdrs 1-2'!$A$1:$S$46</definedName>
    <definedName name="______________________Cdr8">'[10]Cdrs 1-2'!$A$69:$S$114</definedName>
    <definedName name="_____________________cdr2">'[5]Cdr 9'!#REF!</definedName>
    <definedName name="_____________________Cdr7">'[10]Cdrs 1-2'!$A$1:$S$46</definedName>
    <definedName name="_____________________Cdr8">'[10]Cdrs 1-2'!$A$69:$S$114</definedName>
    <definedName name="____________________cdr2">'[5]Cdr 9'!#REF!</definedName>
    <definedName name="____________________Cdr7">'[10]Cdrs 1-2'!$A$1:$S$46</definedName>
    <definedName name="____________________Cdr8">'[10]Cdrs 1-2'!$A$69:$S$114</definedName>
    <definedName name="___________________cdr2">'[5]Cdr 9'!#REF!</definedName>
    <definedName name="___________________Cdr7">'[10]Cdrs 1-2'!$A$1:$S$46</definedName>
    <definedName name="___________________Cdr8">'[10]Cdrs 1-2'!$A$69:$S$114</definedName>
    <definedName name="__________________cdr2">'[5]Cdr 9'!#REF!</definedName>
    <definedName name="__________________Cdr7">'[10]Cdrs 1-2'!$A$1:$S$46</definedName>
    <definedName name="__________________Cdr8">'[10]Cdrs 1-2'!$A$69:$S$114</definedName>
    <definedName name="_________________cdr2">'[5]Cdr 9'!#REF!</definedName>
    <definedName name="_________________Cdr7">'[12]Cdrs 1-2'!$A$1:$S$46</definedName>
    <definedName name="_________________Cdr8">'[12]Cdrs 1-2'!$A$69:$S$114</definedName>
    <definedName name="________________cdr2">'[5]Cdr 9'!#REF!</definedName>
    <definedName name="________________Cdr7">'[12]Cdrs 1-2'!$A$1:$S$46</definedName>
    <definedName name="________________Cdr8">'[12]Cdrs 1-2'!$A$69:$S$114</definedName>
    <definedName name="_______________cdr2">'[5]Cdr 9'!#REF!</definedName>
    <definedName name="_______________Cdr7">'[12]Cdrs 1-2'!$A$1:$S$46</definedName>
    <definedName name="_______________Cdr8">'[12]Cdrs 1-2'!$A$69:$S$114</definedName>
    <definedName name="______________cdr2">'[5]Cdr 9'!#REF!</definedName>
    <definedName name="______________Cdr7">'[12]Cdrs 1-2'!$A$1:$S$46</definedName>
    <definedName name="______________Cdr8">'[12]Cdrs 1-2'!$A$69:$S$114</definedName>
    <definedName name="_____________cdr2">'[13]Cdr 9'!#REF!</definedName>
    <definedName name="_____________Cdr7">'[14]Cdrs 1-2'!$A$1:$S$46</definedName>
    <definedName name="_____________Cdr8">'[14]Cdrs 1-2'!$A$69:$S$114</definedName>
    <definedName name="____________cdr2">'[13]Cdr 9'!#REF!</definedName>
    <definedName name="___________cdr2">'[13]Cdr 9'!#REF!</definedName>
    <definedName name="___________Cdr7">'[14]Cdrs 1-2'!$A$1:$S$46</definedName>
    <definedName name="___________Cdr8">'[14]Cdrs 1-2'!$A$69:$S$114</definedName>
    <definedName name="__________cdr2">'[13]Cdr 9'!#REF!</definedName>
    <definedName name="__________Cdr7">'[10]Cdrs 1-2'!$A$1:$S$46</definedName>
    <definedName name="__________Cdr8">'[10]Cdrs 1-2'!$A$69:$S$114</definedName>
    <definedName name="_________cdr2">'[15]Cdr 9'!#REF!</definedName>
    <definedName name="_________Cdr7">'[14]Cdrs 1-2'!$A$1:$S$46</definedName>
    <definedName name="_________Cdr8">'[14]Cdrs 1-2'!$A$69:$S$114</definedName>
    <definedName name="________cdr2">'[15]Cdr 9'!#REF!</definedName>
    <definedName name="________Cdr7">'[6]Cdrs 1-2'!$A$1:$S$46</definedName>
    <definedName name="________Cdr8">'[6]Cdrs 1-2'!$A$69:$S$114</definedName>
    <definedName name="_______cdr2">'[15]Cdr 9'!#REF!</definedName>
    <definedName name="_______Cdr7">'[14]Cdrs 1-2'!$A$1:$S$46</definedName>
    <definedName name="_______Cdr8">'[14]Cdrs 1-2'!$A$69:$S$114</definedName>
    <definedName name="______cdr2">'[15]Cdr 9'!#REF!</definedName>
    <definedName name="______Cdr7">'[16]Cdrs 1-2'!$A$1:$S$46</definedName>
    <definedName name="______Cdr8">'[16]Cdrs 1-2'!$A$69:$S$114</definedName>
    <definedName name="_____cdr1">#REF!</definedName>
    <definedName name="_____cdr2">#REF!</definedName>
    <definedName name="_____Cdr7">'[16]Cdrs 1-2'!$A$1:$S$46</definedName>
    <definedName name="_____Cdr8">'[16]Cdrs 1-2'!$A$69:$S$114</definedName>
    <definedName name="____cdr1">#REF!</definedName>
    <definedName name="____cdr2">#REF!</definedName>
    <definedName name="____Cdr7">'[16]Cdrs 1-2'!$A$1:$S$46</definedName>
    <definedName name="____Cdr8">'[16]Cdrs 1-2'!$A$69:$S$114</definedName>
    <definedName name="___cdr1">#REF!</definedName>
    <definedName name="___cdr2">'[5]Cdr 9'!#REF!</definedName>
    <definedName name="___Cdr7">'[16]Cdrs 1-2'!$A$1:$S$46</definedName>
    <definedName name="___Cdr8">'[16]Cdrs 1-2'!$A$69:$S$114</definedName>
    <definedName name="__123Graph_A" localSheetId="0" hidden="1">#REF!</definedName>
    <definedName name="__123Graph_A" hidden="1">#REF!</definedName>
    <definedName name="__123Graph_AGRAF" localSheetId="0" hidden="1">#REF!</definedName>
    <definedName name="__123Graph_AGRAF" hidden="1">#REF!</definedName>
    <definedName name="__123Graph_B" localSheetId="0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_cdr1">#REF!</definedName>
    <definedName name="__cdr2">#REF!</definedName>
    <definedName name="__Cdr7">'[16]Cdrs 1-2'!$A$1:$S$46</definedName>
    <definedName name="__Cdr8">'[16]Cdrs 1-2'!$A$69:$S$114</definedName>
    <definedName name="__feb09">#REF!</definedName>
    <definedName name="_1990">#REF!</definedName>
    <definedName name="_cdr1">#REF!</definedName>
    <definedName name="_cdr2">#REF!</definedName>
    <definedName name="_Cdr7">'[17]Cdrs 1-2'!$A$1:$S$46</definedName>
    <definedName name="_Cdr8">'[17]Cdrs 1-2'!$A$69:$S$114</definedName>
    <definedName name="_DLX1.EMA">#REF!</definedName>
    <definedName name="_DLX11.EMA">[18]Sheet1!$A$1:$J$4</definedName>
    <definedName name="_DLX12.EMA">#REF!</definedName>
    <definedName name="_DLX13.EMA">[19]Sheet4!$A$1:$J$3</definedName>
    <definedName name="_DLX2.EMA">#REF!</definedName>
    <definedName name="_DLX3.EMA">#REF!</definedName>
    <definedName name="_DLX4.EMA">#REF!</definedName>
    <definedName name="_DLX5.EMA">#REF!</definedName>
    <definedName name="_DLX6.EMA">#REF!</definedName>
    <definedName name="_DLX9.USE">#REF!</definedName>
    <definedName name="_Key1" hidden="1">[20]INGUTI!$A$18:$A$30</definedName>
    <definedName name="_Order1" hidden="1">255</definedName>
    <definedName name="_Sort" hidden="1">[20]INGUTI!$A$18:$M$30</definedName>
    <definedName name="_Toc67916039">#REF!</definedName>
    <definedName name="_Toc68195966">#REF!</definedName>
    <definedName name="_Toc77955008">#REF!</definedName>
    <definedName name="_Toc77955128">#REF!</definedName>
    <definedName name="_Toc77955129">#REF!</definedName>
    <definedName name="_Toc79400210">#REF!</definedName>
    <definedName name="_Toc79400211">#REF!</definedName>
    <definedName name="_Toc79400212">#REF!</definedName>
    <definedName name="_Toc79400213">#REF!</definedName>
    <definedName name="_Toc79400214">#REF!</definedName>
    <definedName name="_Toc79400215">#REF!</definedName>
    <definedName name="_Toc79400217">#REF!</definedName>
    <definedName name="_Toc79400218">#REF!</definedName>
    <definedName name="_Toc79400219">#REF!</definedName>
    <definedName name="_Toc81498476">#REF!</definedName>
    <definedName name="_Toc81498477">#REF!</definedName>
    <definedName name="_Toc81498478">#REF!</definedName>
    <definedName name="_Toc81498479">#REF!</definedName>
    <definedName name="_Toc81498481">#REF!</definedName>
    <definedName name="_Toc81498482">#REF!</definedName>
    <definedName name="a">[21]cd11!$A$1:$Q$24</definedName>
    <definedName name="A_IMPRESION_IM" localSheetId="0">#REF!</definedName>
    <definedName name="A_IMPRESION_IM">#REF!</definedName>
    <definedName name="A_IMPRESIÓN_IM" localSheetId="0">[22]CYPPOLLO!#REF!</definedName>
    <definedName name="A_IMPRESIÓN_IM">[22]CYPPOLLO!#REF!</definedName>
    <definedName name="AGO" localSheetId="0">#REF!</definedName>
    <definedName name="AGO">#REF!</definedName>
    <definedName name="ANUAAAAL" localSheetId="0">OFFSET(#REF!,0,0,#REF!,1)</definedName>
    <definedName name="ANUAAAAL">OFFSET(#REF!,0,0,#REF!,1)</definedName>
    <definedName name="_xlnm.Print_Area" localSheetId="0">#REF!</definedName>
    <definedName name="_xlnm.Print_Area">#REF!</definedName>
    <definedName name="cdr">[23]cd1!$A$1:$Q$68</definedName>
    <definedName name="Ciud_VarAn" localSheetId="0">#REF!</definedName>
    <definedName name="Ciud_VarAn">#REF!</definedName>
    <definedName name="CM">[24]Data!$B$1</definedName>
    <definedName name="CMAC">[25]CM!#REF!</definedName>
    <definedName name="CMACINDIVIDUAL">#REF!</definedName>
    <definedName name="CR">[24]Data!$Q$1</definedName>
    <definedName name="CRAC">[25]CR!#REF!</definedName>
    <definedName name="CREDEP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'[5]Cdr 9'!#REF!</definedName>
    <definedName name="Cuadro_N__22">'[5]Cdr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7">#REF!</definedName>
    <definedName name="Cuadro_N__8">'[5]Cdr 9'!#REF!</definedName>
    <definedName name="Cuadro_N__9">#REF!</definedName>
    <definedName name="Cuadro_N_1">#REF!</definedName>
    <definedName name="cuadro1">#REF!</definedName>
    <definedName name="cuadro2">#REF!</definedName>
    <definedName name="d">#REF!</definedName>
    <definedName name="DATA">#REF!</definedName>
    <definedName name="DATA4">'[26]BASE DATA'!$A$2:$B$68</definedName>
    <definedName name="DATA5">'[26]BASE DATA'!$A$1:$B$69</definedName>
    <definedName name="DATA6">'[26]BASE DATA'!$A$1:$B$70</definedName>
    <definedName name="DATA7">'[26]BASE DATA'!$A$2:$B$71</definedName>
    <definedName name="DATA8">'[26]BASE DATA'!$A$1:$B$72</definedName>
    <definedName name="DATA9">'[26]BASE DATA'!$A$1:$B$73</definedName>
    <definedName name="DatGrafAn" localSheetId="0">#REF!</definedName>
    <definedName name="DatGrafAn">#REF!</definedName>
    <definedName name="DDD">[27]!INDICE</definedName>
    <definedName name="DEPDEP">#REF!</definedName>
    <definedName name="DEVOLUCIONES">#REF!</definedName>
    <definedName name="E">[27]!INDICE</definedName>
    <definedName name="EDP">[25]ED!#REF!</definedName>
    <definedName name="EDPYME">[24]Data!$AD$1</definedName>
    <definedName name="EstatalAgregado">'[28]B. ESTATAL AGREGADO'!$A$1:$IV$4</definedName>
    <definedName name="EstatalPorTipo">'[28]B.ESTATAL POR TIPO'!$A$4:$IV$30</definedName>
    <definedName name="FECHA">'[29]GRUPOS POR TIPO'!$D$3:$IV$3</definedName>
    <definedName name="fgfg">#REF!</definedName>
    <definedName name="FR">[27]!INDICE</definedName>
    <definedName name="FS">[27]!INDICE</definedName>
    <definedName name="G">[27]!INDICE</definedName>
    <definedName name="GAdmin">#REF!</definedName>
    <definedName name="HOJA">[27]!INDICE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I">[27]!INDICE</definedName>
    <definedName name="IMFNB">#REF!</definedName>
    <definedName name="Indic.Propuestos">'[30]Ctas-Ind (1)'!#REF!</definedName>
    <definedName name="INDICE">[31]!INDICE</definedName>
    <definedName name="INFORMACION_DEPARTAMENTAL">#REF!</definedName>
    <definedName name="INFORMACIÓN_SECTORIAL">#REF!</definedName>
    <definedName name="IngresF">#REF!</definedName>
    <definedName name="INGRESOS">#REF!</definedName>
    <definedName name="Inic_Ciu" localSheetId="0">#REF!</definedName>
    <definedName name="Inic_Ciu">#REF!</definedName>
    <definedName name="Inic_Val" localSheetId="0">#REF!</definedName>
    <definedName name="Inic_Val">#REF!</definedName>
    <definedName name="J">[27]!INDICE</definedName>
    <definedName name="Lima">#REF!</definedName>
    <definedName name="MES">#REF!</definedName>
    <definedName name="MFinanc">#REF!</definedName>
    <definedName name="NOTA_TRIBUTARIA">#REF!</definedName>
    <definedName name="piura">#REF!</definedName>
    <definedName name="PORCENTAJE" localSheetId="0">OFFSET(#REF!,0,0,#REF!,1)</definedName>
    <definedName name="PORCENTAJE">OFFSET(#REF!,0,0,#REF!,1)</definedName>
    <definedName name="PORCENTAJE1">#N/A</definedName>
    <definedName name="PORCENTAJE10" localSheetId="0">OFFSET([32]NOVIEMBRE!$H$118:$H$141,0,0,[32]NOVIEMBRE!$J$117,1)</definedName>
    <definedName name="PORCENTAJE10">OFFSET([33]NOVIEMBRE!$H$118:$H$141,0,0,[33]NOVIEMBRE!$J$117,1)</definedName>
    <definedName name="PORCENTAJE11" localSheetId="0">OFFSET([32]DICIEMBRE!$H$118:$H$141,0,0,[32]DICIEMBRE!$J$117,1)</definedName>
    <definedName name="PORCENTAJE11">OFFSET([33]DICIEMBRE!$H$118:$H$141,0,0,[33]DICIEMBRE!$J$117,1)</definedName>
    <definedName name="PORCENTAJE13" localSheetId="0">OFFSET('[34]ACUM RENCC'!$AO$121:$AO$144,0,0,'[34]ACUM RENCC'!$AQ$120,1)</definedName>
    <definedName name="PORCENTAJE13">OFFSET('[35]ACUM RENCC'!$AO$121:$AO$144,0,0,'[35]ACUM RENCC'!$AQ$120,1)</definedName>
    <definedName name="PORCENTAJE2">#N/A</definedName>
    <definedName name="PORCENTAJE3" localSheetId="0">OFFSET([32]ABRIL!$H$118:$H$141,0,0,[32]ABRIL!$J$117,1)</definedName>
    <definedName name="PORCENTAJE3">OFFSET([33]ABRIL!$H$118:$H$141,0,0,[33]ABRIL!$J$117,1)</definedName>
    <definedName name="PORCENTAJE4" localSheetId="0">OFFSET([32]MAYO!$H$118:$H$141,0,0,[32]MAYO!$J$117,1)</definedName>
    <definedName name="PORCENTAJE4">OFFSET([33]MAYO!$H$118:$H$141,0,0,[33]MAYO!$J$117,1)</definedName>
    <definedName name="PORCENTAJE5" localSheetId="0">OFFSET([32]JUNIO!$H$118:$H$141,0,0,[32]JUNIO!$J$117,1)</definedName>
    <definedName name="PORCENTAJE5">OFFSET([33]JUNIO!$H$118:$H$141,0,0,[33]JUNIO!$J$117,1)</definedName>
    <definedName name="PORCENTAJE6" localSheetId="0">OFFSET([32]JULIO!$H$118:$H$141,0,0,[32]JULIO!$J$117,1)</definedName>
    <definedName name="PORCENTAJE6">OFFSET([33]JULIO!$H$118:$H$141,0,0,[33]JULIO!$J$117,1)</definedName>
    <definedName name="PORCENTAJE7" localSheetId="0">OFFSET([32]AGOSTO!$H$118:$H$141,0,0,[32]AGOSTO!$J$117,1)</definedName>
    <definedName name="PORCENTAJE7">OFFSET([33]AGOSTO!$H$118:$H$141,0,0,[33]AGOSTO!$J$117,1)</definedName>
    <definedName name="PORCENTAJE8" localSheetId="0">OFFSET([32]SETIEMBRE!$H$118:$H$141,0,0,[32]SETIEMBRE!$J$117,1)</definedName>
    <definedName name="PORCENTAJE8">OFFSET([33]SETIEMBRE!$H$118:$H$141,0,0,[33]SETIEMBRE!$J$117,1)</definedName>
    <definedName name="PORCENTAJE9" localSheetId="0">OFFSET([32]OCTUBRE!$H$118:$H$141,0,0,[32]OCTUBRE!$J$117,1)</definedName>
    <definedName name="PORCENTAJE9">OFFSET([33]OCTUBRE!$H$118:$H$141,0,0,[33]OCTUBRE!$J$117,1)</definedName>
    <definedName name="PrivadoAgregado">'[28]GRUPOS AGREGADO 2'!$A$3:$IV$10</definedName>
    <definedName name="PrivadoPorTipos">'[28]GRUPOS POR TIPO'!$A$3:$IV$72</definedName>
    <definedName name="REGION" localSheetId="0">OFFSET(#REF!,0,0,#REF!,1)</definedName>
    <definedName name="REGION">OFFSET(#REF!,0,0,#REF!,1)</definedName>
    <definedName name="REGION1">#N/A</definedName>
    <definedName name="REGION10" localSheetId="0">OFFSET([32]NOVIEMBRE!$G$118:$G$141,0,0,[32]NOVIEMBRE!$J$117,1)</definedName>
    <definedName name="REGION10">OFFSET([33]NOVIEMBRE!$G$118:$G$141,0,0,[33]NOVIEMBRE!$J$117,1)</definedName>
    <definedName name="REGION11" localSheetId="0">OFFSET([32]DICIEMBRE!$G$118:$G$141,0,0,[32]DICIEMBRE!$J$117,1)</definedName>
    <definedName name="REGION11">OFFSET([33]DICIEMBRE!$G$118:$G$141,0,0,[33]DICIEMBRE!$J$117,1)</definedName>
    <definedName name="REGION13" localSheetId="0">OFFSET('[34]ACUM RENCC'!$AN$121:$AN$144,0,0,'[34]ACUM RENCC'!$AQ$120,1)</definedName>
    <definedName name="REGION13">OFFSET('[35]ACUM RENCC'!$AN$121:$AN$144,0,0,'[35]ACUM RENCC'!$AQ$120,1)</definedName>
    <definedName name="REGION2">#N/A</definedName>
    <definedName name="REGION3" localSheetId="0">OFFSET([32]ABRIL!$G$118:$G$141,0,0,[32]ABRIL!$J$117,1)</definedName>
    <definedName name="REGION3">OFFSET([33]ABRIL!$G$118:$G$141,0,0,[33]ABRIL!$J$117,1)</definedName>
    <definedName name="REGION4" localSheetId="0">OFFSET([32]MAYO!$G$118:$G$141,0,0,[32]MAYO!$J$117,1)</definedName>
    <definedName name="REGION4">OFFSET([33]MAYO!$G$118:$G$141,0,0,[33]MAYO!$J$117,1)</definedName>
    <definedName name="REGION5" localSheetId="0">OFFSET([32]JUNIO!$G$118:$G$141,0,0,[32]JUNIO!$J$117,1)</definedName>
    <definedName name="REGION5">OFFSET([33]JUNIO!$G$118:$G$141,0,0,[33]JUNIO!$J$117,1)</definedName>
    <definedName name="REGION6" localSheetId="0">OFFSET([32]JULIO!$G$118:$G$141,0,0,[32]JULIO!$J$117,1)</definedName>
    <definedName name="REGION6">OFFSET([33]JULIO!$G$118:$G$141,0,0,[33]JULIO!$J$117,1)</definedName>
    <definedName name="REGION7" localSheetId="0">OFFSET([32]AGOSTO!$G$118:$G$141,0,0,[32]AGOSTO!$J$117,1)</definedName>
    <definedName name="REGION7">OFFSET([33]AGOSTO!$G$118:$G$141,0,0,[33]AGOSTO!$J$117,1)</definedName>
    <definedName name="REGION8" localSheetId="0">OFFSET([32]SETIEMBRE!$G$118:$G$141,0,0,[32]SETIEMBRE!$J$117,1)</definedName>
    <definedName name="REGION8">OFFSET([33]SETIEMBRE!$G$118:$G$141,0,0,[33]SETIEMBRE!$J$117,1)</definedName>
    <definedName name="REGION9" localSheetId="0">OFFSET([32]OCTUBRE!$G$118:$G$141,0,0,[32]OCTUBRE!$J$117,1)</definedName>
    <definedName name="REGION9">OFFSET([33]OCTUBRE!$G$118:$G$141,0,0,[33]OCTUBRE!$J$117,1)</definedName>
    <definedName name="RRR">[27]!INDICE</definedName>
    <definedName name="SIFAgregado">'[28]SIST FIN TOTAL AGREGADO'!$A$3:$B$16384</definedName>
    <definedName name="SIFporTipo">'[36]SIST FIN TOTAL POR TIPO'!$A$3:$IV$8</definedName>
    <definedName name="SISTMICRO">#REF!</definedName>
    <definedName name="TABLA1" localSheetId="0">#REF!</definedName>
    <definedName name="TABLA1">#REF!</definedName>
    <definedName name="TABLA1AA" localSheetId="0">#REF!</definedName>
    <definedName name="TABLA1AA">#REF!</definedName>
    <definedName name="TABLA2" localSheetId="0">#REF!</definedName>
    <definedName name="TABLA2">#REF!</definedName>
    <definedName name="_xlnm.Print_Titles">#REF!</definedName>
    <definedName name="Utilid">#REF!</definedName>
    <definedName name="Val_VarAn">#REF!</definedName>
    <definedName name="w">'[37]Cdr 9'!#REF!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1" i="20" l="1"/>
  <c r="P11" i="20" l="1"/>
  <c r="AD10" i="18" l="1"/>
  <c r="AC7" i="18"/>
  <c r="AC8" i="18"/>
  <c r="AD8" i="18" s="1"/>
  <c r="AC9" i="18"/>
  <c r="AC6" i="18"/>
  <c r="C9" i="18" s="1"/>
  <c r="AC5" i="18"/>
  <c r="C5" i="18" s="1"/>
  <c r="AC4" i="18"/>
  <c r="C3" i="18" s="1"/>
  <c r="AD7" i="18" l="1"/>
  <c r="C7" i="18"/>
  <c r="AD4" i="18"/>
  <c r="C4" i="18" s="1"/>
  <c r="AD6" i="18"/>
  <c r="C10" i="18" s="1"/>
  <c r="AD5" i="18"/>
  <c r="C6" i="18" s="1"/>
  <c r="AD9" i="18"/>
  <c r="C8" i="18" l="1"/>
</calcChain>
</file>

<file path=xl/sharedStrings.xml><?xml version="1.0" encoding="utf-8"?>
<sst xmlns="http://schemas.openxmlformats.org/spreadsheetml/2006/main" count="54" uniqueCount="36">
  <si>
    <t>Empresas formales, según tipo de contribuyente, 2012 - 2020</t>
  </si>
  <si>
    <t>Nuevo RUS</t>
  </si>
  <si>
    <t>Persona natural</t>
  </si>
  <si>
    <t>PPNN</t>
  </si>
  <si>
    <t>PPJJ</t>
  </si>
  <si>
    <t>TOTAL</t>
  </si>
  <si>
    <t>Persona Jurídica</t>
  </si>
  <si>
    <t>RUS</t>
  </si>
  <si>
    <t>Régimen Especial</t>
  </si>
  <si>
    <t>RER</t>
  </si>
  <si>
    <t>RMT</t>
  </si>
  <si>
    <t>Régimen General*</t>
  </si>
  <si>
    <t>REG</t>
  </si>
  <si>
    <t>AMAZONIA</t>
  </si>
  <si>
    <t>Régimen MYPE</t>
  </si>
  <si>
    <t>AGRARIO</t>
  </si>
  <si>
    <t>FRONTERA</t>
  </si>
  <si>
    <t>Nota: (*) Incluye otros regímenes tributarios (agrario, amazonía, frontera, etc)</t>
  </si>
  <si>
    <r>
      <t xml:space="preserve">PEA Ocupada según Tamaño Empresarial 2007-2021
</t>
    </r>
    <r>
      <rPr>
        <sz val="11"/>
        <color theme="1"/>
        <rFont val="Arial"/>
        <family val="2"/>
      </rPr>
      <t>(En número)</t>
    </r>
  </si>
  <si>
    <t>Tamaño</t>
  </si>
  <si>
    <t>Micro</t>
  </si>
  <si>
    <t>Pequeña</t>
  </si>
  <si>
    <t>Mediana</t>
  </si>
  <si>
    <t>Gran empresa</t>
  </si>
  <si>
    <t>Total</t>
  </si>
  <si>
    <t>PEA total</t>
  </si>
  <si>
    <t>Nota: El tamaño empresarial es determinado en base al rango de trabajadores: Microempresa hasta 10 trabajadores;  pequeña empresa de 11 a 100 trabajadores; mediana empresa de 101 a 250 trabajadores; y gran empresa más de 251 trabajadores</t>
  </si>
  <si>
    <t>Microempresa: Conductoras, según nivel educativo, 2020</t>
  </si>
  <si>
    <t>Conductoras, según nivel educativo, 2020</t>
  </si>
  <si>
    <t>(en porcentajes)</t>
  </si>
  <si>
    <t xml:space="preserve">Nota: Resultados a partir de un pool de datos de las ENE 2017-2018. El tamaño empresarial es determinado de acuerdo con la Ley N° 30056. </t>
  </si>
  <si>
    <t>Fuente: Encuesta Nacional de Empresas 2017-2018</t>
  </si>
  <si>
    <t>Elaboración: PRODUCE-OGEIEE</t>
  </si>
  <si>
    <t>Pequeña empresa: Conductoras, según nivel educativo, 2020</t>
  </si>
  <si>
    <t>Gráfico 9.9: Mediana y Gran Empresa: Conductoras, según nivel educativo, 2020</t>
  </si>
  <si>
    <t>Gráfico 8.10: Distribución de conductoras, según nivel educativo,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</si>
</sst>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_ * #,##0.00_ ;_ * \-#,##0.00_ ;_ * &quot;-&quot;??_ ;_ @_ "/>
    <numFmt numFmtId="166" formatCode="General_)"/>
    <numFmt numFmtId="167" formatCode="_-* #,##0_-;\-* #,##0_-;_-* &quot;-&quot;??_-;_-@_-"/>
    <numFmt numFmtId="168" formatCode="_-* #,##0.0_-;\-* #,##0.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Tms Rmn"/>
    </font>
    <font>
      <sz val="8"/>
      <name val="Tms Rmn"/>
    </font>
    <font>
      <sz val="10"/>
      <name val="Courier"/>
      <family val="3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b/>
      <i/>
      <sz val="8"/>
      <name val="Tms Rmn"/>
    </font>
    <font>
      <sz val="11"/>
      <color indexed="8"/>
      <name val="Calibri"/>
      <family val="2"/>
    </font>
    <font>
      <b/>
      <sz val="8"/>
      <name val="Tms Rmn"/>
    </font>
    <font>
      <b/>
      <sz val="9"/>
      <name val="Bookman"/>
      <family val="1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8" tint="0.39997558519241921"/>
      </left>
      <right/>
      <top style="double">
        <color theme="8" tint="0.39997558519241921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6" fillId="0" borderId="0"/>
    <xf numFmtId="166" fontId="7" fillId="0" borderId="0"/>
    <xf numFmtId="166" fontId="8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2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4" fillId="2" borderId="0"/>
    <xf numFmtId="166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0" fontId="4" fillId="4" borderId="7" xfId="0" applyFont="1" applyFill="1" applyBorder="1" applyAlignment="1">
      <alignment horizontal="center" vertical="center" wrapText="1"/>
    </xf>
    <xf numFmtId="0" fontId="0" fillId="3" borderId="0" xfId="0" applyFill="1"/>
    <xf numFmtId="167" fontId="0" fillId="3" borderId="0" xfId="56" applyNumberFormat="1" applyFont="1" applyFill="1"/>
    <xf numFmtId="0" fontId="5" fillId="3" borderId="0" xfId="0" applyFont="1" applyFill="1"/>
    <xf numFmtId="3" fontId="20" fillId="3" borderId="0" xfId="0" applyNumberFormat="1" applyFont="1" applyFill="1"/>
    <xf numFmtId="0" fontId="20" fillId="3" borderId="0" xfId="0" applyFont="1" applyFill="1"/>
    <xf numFmtId="167" fontId="21" fillId="5" borderId="5" xfId="56" applyNumberFormat="1" applyFont="1" applyFill="1" applyBorder="1"/>
    <xf numFmtId="167" fontId="21" fillId="5" borderId="1" xfId="56" applyNumberFormat="1" applyFont="1" applyFill="1" applyBorder="1"/>
    <xf numFmtId="0" fontId="21" fillId="5" borderId="4" xfId="0" applyFont="1" applyFill="1" applyBorder="1"/>
    <xf numFmtId="0" fontId="19" fillId="3" borderId="0" xfId="0" applyFont="1" applyFill="1"/>
    <xf numFmtId="167" fontId="18" fillId="3" borderId="0" xfId="56" applyNumberFormat="1" applyFont="1" applyFill="1" applyBorder="1"/>
    <xf numFmtId="0" fontId="18" fillId="3" borderId="0" xfId="0" applyFont="1" applyFill="1"/>
    <xf numFmtId="167" fontId="21" fillId="6" borderId="9" xfId="56" applyNumberFormat="1" applyFont="1" applyFill="1" applyBorder="1"/>
    <xf numFmtId="167" fontId="21" fillId="6" borderId="10" xfId="56" applyNumberFormat="1" applyFont="1" applyFill="1" applyBorder="1"/>
    <xf numFmtId="0" fontId="21" fillId="6" borderId="11" xfId="0" applyFont="1" applyFill="1" applyBorder="1"/>
    <xf numFmtId="167" fontId="22" fillId="3" borderId="2" xfId="56" applyNumberFormat="1" applyFont="1" applyFill="1" applyBorder="1"/>
    <xf numFmtId="167" fontId="22" fillId="3" borderId="0" xfId="56" applyNumberFormat="1" applyFont="1" applyFill="1" applyBorder="1"/>
    <xf numFmtId="0" fontId="22" fillId="3" borderId="3" xfId="0" applyFont="1" applyFill="1" applyBorder="1"/>
    <xf numFmtId="167" fontId="22" fillId="3" borderId="12" xfId="56" applyNumberFormat="1" applyFont="1" applyFill="1" applyBorder="1"/>
    <xf numFmtId="167" fontId="22" fillId="3" borderId="13" xfId="56" applyNumberFormat="1" applyFont="1" applyFill="1" applyBorder="1"/>
    <xf numFmtId="0" fontId="22" fillId="3" borderId="14" xfId="0" applyFont="1" applyFill="1" applyBorder="1"/>
    <xf numFmtId="1" fontId="21" fillId="7" borderId="15" xfId="56" applyNumberFormat="1" applyFont="1" applyFill="1" applyBorder="1" applyAlignment="1">
      <alignment horizontal="center" vertical="center"/>
    </xf>
    <xf numFmtId="1" fontId="21" fillId="7" borderId="12" xfId="56" applyNumberFormat="1" applyFont="1" applyFill="1" applyBorder="1" applyAlignment="1">
      <alignment horizontal="center" vertical="center"/>
    </xf>
    <xf numFmtId="164" fontId="21" fillId="7" borderId="6" xfId="57" applyFont="1" applyFill="1" applyBorder="1" applyAlignment="1">
      <alignment horizontal="center" vertical="center"/>
    </xf>
    <xf numFmtId="0" fontId="16" fillId="3" borderId="0" xfId="0" applyFont="1" applyFill="1"/>
    <xf numFmtId="4" fontId="0" fillId="3" borderId="0" xfId="0" applyNumberFormat="1" applyFill="1"/>
    <xf numFmtId="0" fontId="2" fillId="3" borderId="0" xfId="0" applyFont="1" applyFill="1"/>
    <xf numFmtId="0" fontId="16" fillId="3" borderId="0" xfId="0" applyFont="1" applyFill="1" applyAlignment="1">
      <alignment horizontal="left" wrapText="1"/>
    </xf>
    <xf numFmtId="0" fontId="16" fillId="3" borderId="0" xfId="0" applyFont="1" applyFill="1" applyAlignment="1">
      <alignment horizontal="left"/>
    </xf>
    <xf numFmtId="0" fontId="0" fillId="3" borderId="0" xfId="0" applyFill="1" applyAlignment="1">
      <alignment horizontal="left" wrapText="1"/>
    </xf>
    <xf numFmtId="0" fontId="25" fillId="0" borderId="0" xfId="0" applyFont="1"/>
    <xf numFmtId="3" fontId="25" fillId="0" borderId="0" xfId="0" applyNumberFormat="1" applyFont="1"/>
    <xf numFmtId="0" fontId="26" fillId="0" borderId="0" xfId="0" applyFont="1"/>
    <xf numFmtId="0" fontId="26" fillId="0" borderId="8" xfId="0" applyFont="1" applyBorder="1" applyAlignment="1">
      <alignment horizontal="center" vertical="center" wrapText="1"/>
    </xf>
    <xf numFmtId="167" fontId="26" fillId="0" borderId="8" xfId="56" applyNumberFormat="1" applyFont="1" applyBorder="1" applyAlignment="1">
      <alignment horizontal="center" vertical="center" wrapText="1"/>
    </xf>
    <xf numFmtId="167" fontId="26" fillId="0" borderId="8" xfId="56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 wrapText="1"/>
    </xf>
    <xf numFmtId="164" fontId="0" fillId="0" borderId="0" xfId="0" applyNumberFormat="1"/>
    <xf numFmtId="168" fontId="0" fillId="0" borderId="0" xfId="0" applyNumberFormat="1"/>
    <xf numFmtId="0" fontId="17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6" fillId="3" borderId="0" xfId="0" applyFont="1" applyFill="1" applyAlignment="1">
      <alignment horizontal="left" wrapText="1"/>
    </xf>
  </cellXfs>
  <cellStyles count="58">
    <cellStyle name="Cancel" xfId="4" xr:uid="{00000000-0005-0000-0000-000000000000}"/>
    <cellStyle name="CUADRO - Style1" xfId="5" xr:uid="{00000000-0005-0000-0000-000001000000}"/>
    <cellStyle name="CUERPO - Style2" xfId="6" xr:uid="{00000000-0005-0000-0000-000002000000}"/>
    <cellStyle name="Diseño" xfId="7" xr:uid="{00000000-0005-0000-0000-000003000000}"/>
    <cellStyle name="Diseño 2" xfId="8" xr:uid="{00000000-0005-0000-0000-000004000000}"/>
    <cellStyle name="Diseño_Cuadros de salida" xfId="9" xr:uid="{00000000-0005-0000-0000-000005000000}"/>
    <cellStyle name="Millares" xfId="56" builtinId="3"/>
    <cellStyle name="Millares 10 2" xfId="10" xr:uid="{00000000-0005-0000-0000-000007000000}"/>
    <cellStyle name="Millares 2" xfId="11" xr:uid="{00000000-0005-0000-0000-000008000000}"/>
    <cellStyle name="Millares 3" xfId="55" xr:uid="{00000000-0005-0000-0000-000009000000}"/>
    <cellStyle name="Millares 4" xfId="57" xr:uid="{7034BFD0-7569-4136-BA86-A8CD33E7F407}"/>
    <cellStyle name="No-definido" xfId="12" xr:uid="{00000000-0005-0000-0000-00000A000000}"/>
    <cellStyle name="Normal" xfId="0" builtinId="0"/>
    <cellStyle name="Normal 10" xfId="13" xr:uid="{00000000-0005-0000-0000-00000C000000}"/>
    <cellStyle name="Normal 11" xfId="14" xr:uid="{00000000-0005-0000-0000-00000D000000}"/>
    <cellStyle name="Normal 2" xfId="1" xr:uid="{00000000-0005-0000-0000-00000E000000}"/>
    <cellStyle name="Normal 2 2" xfId="2" xr:uid="{00000000-0005-0000-0000-00000F000000}"/>
    <cellStyle name="Normal 2 2 2" xfId="15" xr:uid="{00000000-0005-0000-0000-000010000000}"/>
    <cellStyle name="Normal 2 2 3" xfId="16" xr:uid="{00000000-0005-0000-0000-000011000000}"/>
    <cellStyle name="Normal 2 3" xfId="17" xr:uid="{00000000-0005-0000-0000-000012000000}"/>
    <cellStyle name="Normal 2 3 2" xfId="18" xr:uid="{00000000-0005-0000-0000-000013000000}"/>
    <cellStyle name="Normal 2 4" xfId="19" xr:uid="{00000000-0005-0000-0000-000014000000}"/>
    <cellStyle name="Normal 2 5" xfId="20" xr:uid="{00000000-0005-0000-0000-000015000000}"/>
    <cellStyle name="Normal 2_Carpeta de Información del Sistema Financiero - Cuadros 2" xfId="21" xr:uid="{00000000-0005-0000-0000-000016000000}"/>
    <cellStyle name="Normal 3" xfId="22" xr:uid="{00000000-0005-0000-0000-000017000000}"/>
    <cellStyle name="Normal 3 2" xfId="23" xr:uid="{00000000-0005-0000-0000-000018000000}"/>
    <cellStyle name="Normal 3 2 2" xfId="24" xr:uid="{00000000-0005-0000-0000-000019000000}"/>
    <cellStyle name="Normal 3 3" xfId="25" xr:uid="{00000000-0005-0000-0000-00001A000000}"/>
    <cellStyle name="Normal 3 4" xfId="26" xr:uid="{00000000-0005-0000-0000-00001B000000}"/>
    <cellStyle name="Normal 3 5" xfId="27" xr:uid="{00000000-0005-0000-0000-00001C000000}"/>
    <cellStyle name="Normal 3 6" xfId="28" xr:uid="{00000000-0005-0000-0000-00001D000000}"/>
    <cellStyle name="Normal 4" xfId="29" xr:uid="{00000000-0005-0000-0000-00001E000000}"/>
    <cellStyle name="Normal 4 2" xfId="30" xr:uid="{00000000-0005-0000-0000-00001F000000}"/>
    <cellStyle name="Normal 4 2 2" xfId="31" xr:uid="{00000000-0005-0000-0000-000020000000}"/>
    <cellStyle name="Normal 4 3" xfId="32" xr:uid="{00000000-0005-0000-0000-000021000000}"/>
    <cellStyle name="Normal 4 4" xfId="33" xr:uid="{00000000-0005-0000-0000-000022000000}"/>
    <cellStyle name="Normal 4 5" xfId="34" xr:uid="{00000000-0005-0000-0000-000023000000}"/>
    <cellStyle name="Normal 5" xfId="35" xr:uid="{00000000-0005-0000-0000-000024000000}"/>
    <cellStyle name="Normal 5 2" xfId="36" xr:uid="{00000000-0005-0000-0000-000025000000}"/>
    <cellStyle name="Normal 5 2 2" xfId="37" xr:uid="{00000000-0005-0000-0000-000026000000}"/>
    <cellStyle name="Normal 5 3" xfId="38" xr:uid="{00000000-0005-0000-0000-000027000000}"/>
    <cellStyle name="Normal 5 4" xfId="39" xr:uid="{00000000-0005-0000-0000-000028000000}"/>
    <cellStyle name="Normal 5 5" xfId="40" xr:uid="{00000000-0005-0000-0000-000029000000}"/>
    <cellStyle name="Normal 6" xfId="41" xr:uid="{00000000-0005-0000-0000-00002A000000}"/>
    <cellStyle name="Normal 7" xfId="42" xr:uid="{00000000-0005-0000-0000-00002B000000}"/>
    <cellStyle name="Normal 7 2" xfId="43" xr:uid="{00000000-0005-0000-0000-00002C000000}"/>
    <cellStyle name="Normal 7 3" xfId="44" xr:uid="{00000000-0005-0000-0000-00002D000000}"/>
    <cellStyle name="Normal 7 4" xfId="45" xr:uid="{00000000-0005-0000-0000-00002E000000}"/>
    <cellStyle name="Normal 7 5" xfId="46" xr:uid="{00000000-0005-0000-0000-00002F000000}"/>
    <cellStyle name="Normal 7 6" xfId="47" xr:uid="{00000000-0005-0000-0000-000030000000}"/>
    <cellStyle name="Normal 8" xfId="48" xr:uid="{00000000-0005-0000-0000-000031000000}"/>
    <cellStyle name="Normal 9" xfId="49" xr:uid="{00000000-0005-0000-0000-000032000000}"/>
    <cellStyle name="NOTAS - Style3" xfId="50" xr:uid="{00000000-0005-0000-0000-000033000000}"/>
    <cellStyle name="Porcentaje 2" xfId="51" xr:uid="{00000000-0005-0000-0000-000035000000}"/>
    <cellStyle name="Porcentaje 3" xfId="52" xr:uid="{00000000-0005-0000-0000-000036000000}"/>
    <cellStyle name="Porcentual 2" xfId="3" xr:uid="{00000000-0005-0000-0000-000037000000}"/>
    <cellStyle name="RECUAD - Style4" xfId="53" xr:uid="{00000000-0005-0000-0000-000038000000}"/>
    <cellStyle name="TITULO - Style5" xfId="54" xr:uid="{00000000-0005-0000-0000-00003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33624314851702"/>
          <c:y val="1.9254893809529602E-2"/>
          <c:w val="0.54858178872491736"/>
          <c:h val="0.91990058433380695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'A1 Formales_Tcontribuyente_2020'!$E$2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Formales_Tcontribuyente_2020'!$E$3:$E$10</c:f>
              <c:numCache>
                <c:formatCode>_-* #,##0_-;\-* #,##0_-;_-* "-"??_-;_-@_-</c:formatCode>
                <c:ptCount val="8"/>
                <c:pt idx="0">
                  <c:v>1174174</c:v>
                </c:pt>
                <c:pt idx="1">
                  <c:v>108</c:v>
                </c:pt>
                <c:pt idx="2">
                  <c:v>312180</c:v>
                </c:pt>
                <c:pt idx="3">
                  <c:v>115388</c:v>
                </c:pt>
                <c:pt idx="4">
                  <c:v>68134</c:v>
                </c:pt>
                <c:pt idx="5">
                  <c:v>122040</c:v>
                </c:pt>
                <c:pt idx="6">
                  <c:v>257127</c:v>
                </c:pt>
                <c:pt idx="7">
                  <c:v>337630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4-40EE-9058-389B216EB12A}"/>
            </c:ext>
          </c:extLst>
        </c:ser>
        <c:ser>
          <c:idx val="6"/>
          <c:order val="1"/>
          <c:tx>
            <c:strRef>
              <c:f>'A1 Formales_Tcontribuyente_2020'!$F$2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Formales_Tcontribuyente_2020'!$F$3:$F$10</c:f>
              <c:numCache>
                <c:formatCode>_-* #,##0_-;\-* #,##0_-;_-* "-"??_-;_-@_-</c:formatCode>
                <c:ptCount val="8"/>
                <c:pt idx="0">
                  <c:v>1125435</c:v>
                </c:pt>
                <c:pt idx="1">
                  <c:v>6</c:v>
                </c:pt>
                <c:pt idx="2">
                  <c:v>281366</c:v>
                </c:pt>
                <c:pt idx="3">
                  <c:v>114104</c:v>
                </c:pt>
                <c:pt idx="4">
                  <c:v>61249</c:v>
                </c:pt>
                <c:pt idx="5">
                  <c:v>123404</c:v>
                </c:pt>
                <c:pt idx="6">
                  <c:v>213164</c:v>
                </c:pt>
                <c:pt idx="7">
                  <c:v>302435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4-40EE-9058-389B216EB12A}"/>
            </c:ext>
          </c:extLst>
        </c:ser>
        <c:ser>
          <c:idx val="0"/>
          <c:order val="2"/>
          <c:tx>
            <c:strRef>
              <c:f>'A1 Formales_Tcontribuyente_2020'!$G$2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977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Formales_Tcontribuyente_2020'!$G$3:$G$10</c:f>
              <c:numCache>
                <c:formatCode>_-* #,##0_-;\-* #,##0_-;_-* "-"??_-;_-@_-</c:formatCode>
                <c:ptCount val="8"/>
                <c:pt idx="0">
                  <c:v>1049762</c:v>
                </c:pt>
                <c:pt idx="1">
                  <c:v>243</c:v>
                </c:pt>
                <c:pt idx="2">
                  <c:v>222914</c:v>
                </c:pt>
                <c:pt idx="3">
                  <c:v>81573</c:v>
                </c:pt>
                <c:pt idx="4">
                  <c:v>100020</c:v>
                </c:pt>
                <c:pt idx="5">
                  <c:v>107731</c:v>
                </c:pt>
                <c:pt idx="6">
                  <c:v>142324</c:v>
                </c:pt>
                <c:pt idx="7">
                  <c:v>204262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0F-4784-ADAB-C81CB510EB1C}"/>
            </c:ext>
          </c:extLst>
        </c:ser>
        <c:ser>
          <c:idx val="1"/>
          <c:order val="3"/>
          <c:tx>
            <c:strRef>
              <c:f>'A1 Formales_Tcontribuyente_2020'!$H$2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3,444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Formales_Tcontribuyente_2020'!$H$3:$H$10</c:f>
              <c:numCache>
                <c:formatCode>_-* #,##0_-;\-* #,##0_-;_-* "-"??_-;_-@_-</c:formatCode>
                <c:ptCount val="8"/>
                <c:pt idx="0">
                  <c:v>675384</c:v>
                </c:pt>
                <c:pt idx="1">
                  <c:v>3455</c:v>
                </c:pt>
                <c:pt idx="2">
                  <c:v>300982</c:v>
                </c:pt>
                <c:pt idx="3">
                  <c:v>133686</c:v>
                </c:pt>
                <c:pt idx="4">
                  <c:v>235508</c:v>
                </c:pt>
                <c:pt idx="5">
                  <c:v>388728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0F-4784-ADAB-C81CB510EB1C}"/>
            </c:ext>
          </c:extLst>
        </c:ser>
        <c:ser>
          <c:idx val="2"/>
          <c:order val="4"/>
          <c:tx>
            <c:strRef>
              <c:f>'A1 Formales_Tcontribuyente_2020'!$I$2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1,785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Formales_Tcontribuyente_2020'!$I$3:$I$10</c:f>
              <c:numCache>
                <c:formatCode>_-* #,##0_-;\-* #,##0_-;_-* "-"??_-;_-@_-</c:formatCode>
                <c:ptCount val="8"/>
                <c:pt idx="0">
                  <c:v>650679</c:v>
                </c:pt>
                <c:pt idx="1">
                  <c:v>1785</c:v>
                </c:pt>
                <c:pt idx="2">
                  <c:v>297238</c:v>
                </c:pt>
                <c:pt idx="3">
                  <c:v>121043</c:v>
                </c:pt>
                <c:pt idx="4">
                  <c:v>241140</c:v>
                </c:pt>
                <c:pt idx="5">
                  <c:v>379577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0F-4784-ADAB-C81CB510EB1C}"/>
            </c:ext>
          </c:extLst>
        </c:ser>
        <c:ser>
          <c:idx val="3"/>
          <c:order val="5"/>
          <c:tx>
            <c:strRef>
              <c:f>'A1 Formales_Tcontribuyente_2020'!$J$2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Formales_Tcontribuyente_2020'!$J$3:$J$10</c:f>
              <c:numCache>
                <c:formatCode>_-* #,##0_-;\-* #,##0_-;_-* "-"??_-;_-@_-</c:formatCode>
                <c:ptCount val="8"/>
                <c:pt idx="0">
                  <c:v>610407</c:v>
                </c:pt>
                <c:pt idx="1">
                  <c:v>685</c:v>
                </c:pt>
                <c:pt idx="2">
                  <c:v>245570</c:v>
                </c:pt>
                <c:pt idx="3">
                  <c:v>90752</c:v>
                </c:pt>
                <c:pt idx="4">
                  <c:v>274001</c:v>
                </c:pt>
                <c:pt idx="5">
                  <c:v>379205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0F-4784-ADAB-C81CB510EB1C}"/>
            </c:ext>
          </c:extLst>
        </c:ser>
        <c:ser>
          <c:idx val="4"/>
          <c:order val="6"/>
          <c:tx>
            <c:strRef>
              <c:f>'A1 Formales_Tcontribuyente_2020'!$K$2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Formales_Tcontribuyente_2020'!$K$3:$K$10</c:f>
              <c:numCache>
                <c:formatCode>_-* #,##0_-;\-* #,##0_-;_-* "-"??_-;_-@_-</c:formatCode>
                <c:ptCount val="8"/>
                <c:pt idx="0">
                  <c:v>579887</c:v>
                </c:pt>
                <c:pt idx="1">
                  <c:v>116</c:v>
                </c:pt>
                <c:pt idx="2">
                  <c:v>222811</c:v>
                </c:pt>
                <c:pt idx="3">
                  <c:v>78784</c:v>
                </c:pt>
                <c:pt idx="4">
                  <c:v>275322</c:v>
                </c:pt>
                <c:pt idx="5">
                  <c:v>364392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0F-4784-ADAB-C81CB510EB1C}"/>
            </c:ext>
          </c:extLst>
        </c:ser>
        <c:ser>
          <c:idx val="5"/>
          <c:order val="7"/>
          <c:tx>
            <c:strRef>
              <c:f>'A1 Formales_Tcontribuyente_2020'!$L$2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Formales_Tcontribuyente_2020'!$L$3:$L$10</c:f>
              <c:numCache>
                <c:formatCode>_-* #,##0_-;\-* #,##0_-;_-* "-"??_-;_-@_-</c:formatCode>
                <c:ptCount val="8"/>
                <c:pt idx="0">
                  <c:v>537601</c:v>
                </c:pt>
                <c:pt idx="2">
                  <c:v>205946</c:v>
                </c:pt>
                <c:pt idx="3">
                  <c:v>73838</c:v>
                </c:pt>
                <c:pt idx="4">
                  <c:v>221235</c:v>
                </c:pt>
                <c:pt idx="5">
                  <c:v>309991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0-468B-98CD-BDA883BA0A10}"/>
            </c:ext>
          </c:extLst>
        </c:ser>
        <c:ser>
          <c:idx val="8"/>
          <c:order val="8"/>
          <c:tx>
            <c:strRef>
              <c:f>'A1 Formales_Tcontribuyente_2020'!$D$2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Formales_Tcontribuyente_2020'!$D$3:$D$10</c:f>
              <c:numCache>
                <c:formatCode>_-* #,##0_-;\-* #,##0_-;_-* "-"??_-;_-@_-</c:formatCode>
                <c:ptCount val="8"/>
                <c:pt idx="0">
                  <c:v>556377</c:v>
                </c:pt>
                <c:pt idx="1">
                  <c:v>627</c:v>
                </c:pt>
                <c:pt idx="2">
                  <c:v>311311</c:v>
                </c:pt>
                <c:pt idx="3">
                  <c:v>119329</c:v>
                </c:pt>
                <c:pt idx="4">
                  <c:v>58720</c:v>
                </c:pt>
                <c:pt idx="5">
                  <c:v>111118</c:v>
                </c:pt>
                <c:pt idx="6">
                  <c:v>267673</c:v>
                </c:pt>
                <c:pt idx="7">
                  <c:v>363745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B-47B7-B799-54A0EBDB78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29736880"/>
        <c:axId val="-145771552"/>
      </c:barChart>
      <c:catAx>
        <c:axId val="-129736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771552"/>
        <c:crosses val="autoZero"/>
        <c:auto val="1"/>
        <c:lblAlgn val="ctr"/>
        <c:lblOffset val="100"/>
        <c:noMultiLvlLbl val="0"/>
      </c:catAx>
      <c:valAx>
        <c:axId val="-145771552"/>
        <c:scaling>
          <c:orientation val="minMax"/>
          <c:max val="1100000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-129736880"/>
        <c:crosses val="max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03700012519001"/>
          <c:y val="0.34989001363853101"/>
          <c:w val="6.8252376250647978E-2"/>
          <c:h val="0.2646024686921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Educativo'!$AN$9:$AN$13</c:f>
              <c:numCache>
                <c:formatCode>General</c:formatCode>
                <c:ptCount val="5"/>
                <c:pt idx="0">
                  <c:v>4.0531870881333187</c:v>
                </c:pt>
                <c:pt idx="1">
                  <c:v>27.913251006966753</c:v>
                </c:pt>
                <c:pt idx="2">
                  <c:v>19.793035867585552</c:v>
                </c:pt>
                <c:pt idx="3">
                  <c:v>43.016961233516902</c:v>
                </c:pt>
                <c:pt idx="4">
                  <c:v>5.2235648037974682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9-448A-A0B3-AB4F51861D01}"/>
            </c:ext>
          </c:extLst>
        </c:ser>
        <c:ser>
          <c:idx val="1"/>
          <c:order val="1"/>
          <c:tx>
            <c:v>Hombres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Educativo'!$AO$9:$AO$13</c:f>
              <c:numCache>
                <c:formatCode>General</c:formatCode>
                <c:ptCount val="5"/>
                <c:pt idx="0">
                  <c:v>1.9304464410656783</c:v>
                </c:pt>
                <c:pt idx="1">
                  <c:v>24.04157917168228</c:v>
                </c:pt>
                <c:pt idx="2">
                  <c:v>17.675554867427291</c:v>
                </c:pt>
                <c:pt idx="3">
                  <c:v>46.899919127702049</c:v>
                </c:pt>
                <c:pt idx="4">
                  <c:v>9.4525003921227029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9-448A-A0B3-AB4F51861D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38456576"/>
        <c:axId val="838463632"/>
      </c:barChart>
      <c:catAx>
        <c:axId val="83845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463632"/>
        <c:crosses val="autoZero"/>
        <c:auto val="1"/>
        <c:lblAlgn val="ctr"/>
        <c:lblOffset val="100"/>
        <c:noMultiLvlLbl val="0"/>
      </c:catAx>
      <c:valAx>
        <c:axId val="838463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3845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Educativo'!$AN$31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Educativo'!$AN$32:$AN$36</c:f>
              <c:numCache>
                <c:formatCode>General</c:formatCode>
                <c:ptCount val="5"/>
                <c:pt idx="0">
                  <c:v>4.7514363535366062</c:v>
                </c:pt>
                <c:pt idx="1">
                  <c:v>31.500108578871259</c:v>
                </c:pt>
                <c:pt idx="2">
                  <c:v>21.105582379526155</c:v>
                </c:pt>
                <c:pt idx="3">
                  <c:v>39.630515842298806</c:v>
                </c:pt>
                <c:pt idx="4">
                  <c:v>3.0123568457671586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C-49BB-87F7-2D49B819CE1D}"/>
            </c:ext>
          </c:extLst>
        </c:ser>
        <c:ser>
          <c:idx val="1"/>
          <c:order val="1"/>
          <c:tx>
            <c:strRef>
              <c:f>'[38]Nivel Educativo'!$AO$31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8.333333333333333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C-49BB-87F7-2D49B819CE1D}"/>
                </c:ext>
              </c:extLst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Educativo'!$AO$32:$AO$36</c:f>
              <c:numCache>
                <c:formatCode>General</c:formatCode>
                <c:ptCount val="5"/>
                <c:pt idx="0">
                  <c:v>2.3132382731670873</c:v>
                </c:pt>
                <c:pt idx="1">
                  <c:v>27.844442177480623</c:v>
                </c:pt>
                <c:pt idx="2">
                  <c:v>20.192953188501196</c:v>
                </c:pt>
                <c:pt idx="3">
                  <c:v>42.365410230906463</c:v>
                </c:pt>
                <c:pt idx="4">
                  <c:v>7.2839561299446185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C-49BB-87F7-2D49B819C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7552"/>
        <c:axId val="838466768"/>
      </c:barChart>
      <c:catAx>
        <c:axId val="83846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66768"/>
        <c:crosses val="autoZero"/>
        <c:auto val="1"/>
        <c:lblAlgn val="ctr"/>
        <c:lblOffset val="100"/>
        <c:noMultiLvlLbl val="0"/>
      </c:catAx>
      <c:valAx>
        <c:axId val="83846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dLbl>
              <c:idx val="3"/>
              <c:layout>
                <c:manualLayout>
                  <c:x val="-1.3888888888888888E-2"/>
                  <c:y val="2.3148148148148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Educativo'!$AN$56:$AN$60</c:f>
              <c:numCache>
                <c:formatCode>General</c:formatCode>
                <c:ptCount val="5"/>
                <c:pt idx="0">
                  <c:v>1.058093434216991</c:v>
                </c:pt>
                <c:pt idx="1">
                  <c:v>15.768512357771852</c:v>
                </c:pt>
                <c:pt idx="2">
                  <c:v>16.13441225346131</c:v>
                </c:pt>
                <c:pt idx="3">
                  <c:v>55.646169081812971</c:v>
                </c:pt>
                <c:pt idx="4">
                  <c:v>11.392812872736888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9-4B0F-9EBD-8CEED1EBA590}"/>
            </c:ext>
          </c:extLst>
        </c:ser>
        <c:ser>
          <c:idx val="1"/>
          <c:order val="1"/>
          <c:tx>
            <c:v>Hombres</c:v>
          </c:tx>
          <c:invertIfNegative val="0"/>
          <c:dLbls>
            <c:dLbl>
              <c:idx val="1"/>
              <c:layout>
                <c:manualLayout>
                  <c:x val="1.9444444444444445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9-4B0F-9EBD-8CEED1EBA590}"/>
                </c:ext>
              </c:extLst>
            </c:dLbl>
            <c:dLbl>
              <c:idx val="2"/>
              <c:layout>
                <c:manualLayout>
                  <c:x val="5.5555555555555558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Educativo'!$AO$56:$AO$60</c:f>
              <c:numCache>
                <c:formatCode>General</c:formatCode>
                <c:ptCount val="5"/>
                <c:pt idx="0">
                  <c:v>1.0638652904404486</c:v>
                </c:pt>
                <c:pt idx="1">
                  <c:v>17.222571969079468</c:v>
                </c:pt>
                <c:pt idx="2">
                  <c:v>12.727436653738556</c:v>
                </c:pt>
                <c:pt idx="3">
                  <c:v>56.786716911399196</c:v>
                </c:pt>
                <c:pt idx="4">
                  <c:v>12.199409175342341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9-4B0F-9EBD-8CEED1EBA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0104"/>
        <c:axId val="838455792"/>
      </c:barChart>
      <c:catAx>
        <c:axId val="838460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5792"/>
        <c:crosses val="autoZero"/>
        <c:auto val="1"/>
        <c:lblAlgn val="ctr"/>
        <c:lblOffset val="100"/>
        <c:noMultiLvlLbl val="0"/>
      </c:catAx>
      <c:valAx>
        <c:axId val="83845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0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Educativo'!$AN$78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3-49BA-B614-87A42D50A093}"/>
                </c:ext>
              </c:extLst>
            </c:dLbl>
            <c:dLbl>
              <c:idx val="4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Educativo'!$AN$79:$AN$83</c:f>
              <c:numCache>
                <c:formatCode>General</c:formatCode>
                <c:ptCount val="5"/>
                <c:pt idx="0">
                  <c:v>5.0164021548519031</c:v>
                </c:pt>
                <c:pt idx="1">
                  <c:v>15.719749477242297</c:v>
                </c:pt>
                <c:pt idx="2">
                  <c:v>11.17670024045424</c:v>
                </c:pt>
                <c:pt idx="3">
                  <c:v>48.378136815139698</c:v>
                </c:pt>
                <c:pt idx="4">
                  <c:v>19.709011312311855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3-49BA-B614-87A42D50A093}"/>
            </c:ext>
          </c:extLst>
        </c:ser>
        <c:ser>
          <c:idx val="1"/>
          <c:order val="1"/>
          <c:tx>
            <c:strRef>
              <c:f>'[38]Nivel Educativo'!$AO$78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3-49BA-B614-87A42D50A093}"/>
                </c:ext>
              </c:extLst>
            </c:dLbl>
            <c:dLbl>
              <c:idx val="3"/>
              <c:layout>
                <c:manualLayout>
                  <c:x val="8.333333333333333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Educativo'!$AO$79:$AO$83</c:f>
              <c:numCache>
                <c:formatCode>General</c:formatCode>
                <c:ptCount val="5"/>
                <c:pt idx="0">
                  <c:v>1.4546451125334248</c:v>
                </c:pt>
                <c:pt idx="1">
                  <c:v>10.494980427773655</c:v>
                </c:pt>
                <c:pt idx="2">
                  <c:v>10.84684203091969</c:v>
                </c:pt>
                <c:pt idx="3">
                  <c:v>54.401660807429131</c:v>
                </c:pt>
                <c:pt idx="4">
                  <c:v>22.801871621344088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03-49BA-B614-87A42D50A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57752"/>
        <c:axId val="838456184"/>
      </c:barChart>
      <c:catAx>
        <c:axId val="838457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6184"/>
        <c:crosses val="autoZero"/>
        <c:auto val="1"/>
        <c:lblAlgn val="ctr"/>
        <c:lblOffset val="100"/>
        <c:noMultiLvlLbl val="0"/>
      </c:catAx>
      <c:valAx>
        <c:axId val="838456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57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'[38]Nivel Educativo'!$AI$92</c:f>
              <c:strCache>
                <c:ptCount val="1"/>
                <c:pt idx="0">
                  <c:v>Sin nivel,inicial y primaria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Educativo'!$AJ$92:$AL$92</c:f>
              <c:numCache>
                <c:formatCode>General</c:formatCode>
                <c:ptCount val="3"/>
                <c:pt idx="0">
                  <c:v>4.7514363535366062</c:v>
                </c:pt>
                <c:pt idx="1">
                  <c:v>1.058093434216991</c:v>
                </c:pt>
                <c:pt idx="2">
                  <c:v>0.80970167791243153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F11-8F2C-7CE9B01E922C}"/>
            </c:ext>
          </c:extLst>
        </c:ser>
        <c:ser>
          <c:idx val="1"/>
          <c:order val="1"/>
          <c:tx>
            <c:strRef>
              <c:f>'[38]Nivel Educativo'!$AI$93</c:f>
              <c:strCache>
                <c:ptCount val="1"/>
                <c:pt idx="0">
                  <c:v>Secundaria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Educativo'!$AJ$93:$AL$93</c:f>
              <c:numCache>
                <c:formatCode>General</c:formatCode>
                <c:ptCount val="3"/>
                <c:pt idx="0">
                  <c:v>31.500108578871259</c:v>
                </c:pt>
                <c:pt idx="1">
                  <c:v>15.768512357771852</c:v>
                </c:pt>
                <c:pt idx="2">
                  <c:v>11.385794317475476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3-4F11-8F2C-7CE9B01E922C}"/>
            </c:ext>
          </c:extLst>
        </c:ser>
        <c:ser>
          <c:idx val="2"/>
          <c:order val="2"/>
          <c:tx>
            <c:strRef>
              <c:f>'[38]Nivel Educativo'!$AI$94</c:f>
              <c:strCache>
                <c:ptCount val="1"/>
                <c:pt idx="0">
                  <c:v>Superior no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Educativo'!$AJ$94:$AL$94</c:f>
              <c:numCache>
                <c:formatCode>General</c:formatCode>
                <c:ptCount val="3"/>
                <c:pt idx="0">
                  <c:v>21.105582379526155</c:v>
                </c:pt>
                <c:pt idx="1">
                  <c:v>16.13441225346131</c:v>
                </c:pt>
                <c:pt idx="2">
                  <c:v>15.504608088205387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13-4F11-8F2C-7CE9B01E922C}"/>
            </c:ext>
          </c:extLst>
        </c:ser>
        <c:ser>
          <c:idx val="3"/>
          <c:order val="3"/>
          <c:tx>
            <c:strRef>
              <c:f>'[38]Nivel Educativo'!$AI$95</c:f>
              <c:strCache>
                <c:ptCount val="1"/>
                <c:pt idx="0">
                  <c:v>Superior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Educativo'!$AJ$95:$AL$95</c:f>
              <c:numCache>
                <c:formatCode>General</c:formatCode>
                <c:ptCount val="3"/>
                <c:pt idx="0">
                  <c:v>39.630515842298806</c:v>
                </c:pt>
                <c:pt idx="1">
                  <c:v>55.646169081812971</c:v>
                </c:pt>
                <c:pt idx="2">
                  <c:v>61.149036588808002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13-4F11-8F2C-7CE9B01E922C}"/>
            </c:ext>
          </c:extLst>
        </c:ser>
        <c:ser>
          <c:idx val="4"/>
          <c:order val="4"/>
          <c:tx>
            <c:strRef>
              <c:f>'[38]Nivel Educativo'!$AI$96</c:f>
              <c:strCache>
                <c:ptCount val="1"/>
                <c:pt idx="0">
                  <c:v>Postgrado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Educativo'!$AJ$96:$AL$96</c:f>
              <c:numCache>
                <c:formatCode>General</c:formatCode>
                <c:ptCount val="3"/>
                <c:pt idx="0">
                  <c:v>3.0123568457671586</c:v>
                </c:pt>
                <c:pt idx="1">
                  <c:v>11.392812872736888</c:v>
                </c:pt>
                <c:pt idx="2">
                  <c:v>11.150859327598713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13-4F11-8F2C-7CE9B01E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8462456"/>
        <c:axId val="838458536"/>
      </c:barChart>
      <c:catAx>
        <c:axId val="83846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8536"/>
        <c:crosses val="autoZero"/>
        <c:auto val="1"/>
        <c:lblAlgn val="ctr"/>
        <c:lblOffset val="100"/>
        <c:noMultiLvlLbl val="0"/>
      </c:catAx>
      <c:valAx>
        <c:axId val="8384585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838462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606798</xdr:colOff>
      <xdr:row>2</xdr:row>
      <xdr:rowOff>67794</xdr:rowOff>
    </xdr:from>
    <xdr:to>
      <xdr:col>24</xdr:col>
      <xdr:colOff>56590</xdr:colOff>
      <xdr:row>32</xdr:row>
      <xdr:rowOff>44823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6</xdr:col>
      <xdr:colOff>1067653</xdr:colOff>
      <xdr:row>19</xdr:row>
      <xdr:rowOff>71437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DDD4FB08-634B-466C-A281-F68A3E8D2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1085851</xdr:colOff>
      <xdr:row>4</xdr:row>
      <xdr:rowOff>76200</xdr:rowOff>
    </xdr:from>
    <xdr:to>
      <xdr:col>14</xdr:col>
      <xdr:colOff>243416</xdr:colOff>
      <xdr:row>18</xdr:row>
      <xdr:rowOff>166332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2FE976AF-BD41-4430-84E7-CBE46E85E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6</xdr:col>
      <xdr:colOff>1067653</xdr:colOff>
      <xdr:row>42</xdr:row>
      <xdr:rowOff>90132</xdr:rowOff>
    </xdr:to>
    <xdr:graphicFrame macro="">
      <xdr:nvGraphicFramePr>
        <xdr:cNvPr id="4" name="13 Gráfico">
          <a:extLst>
            <a:ext uri="{FF2B5EF4-FFF2-40B4-BE49-F238E27FC236}">
              <a16:creationId xmlns:a16="http://schemas.microsoft.com/office/drawing/2014/main" id="{85CC7E21-C1E8-491E-9DF7-AE006400F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13</xdr:col>
      <xdr:colOff>1067653</xdr:colOff>
      <xdr:row>42</xdr:row>
      <xdr:rowOff>90132</xdr:rowOff>
    </xdr:to>
    <xdr:graphicFrame macro="">
      <xdr:nvGraphicFramePr>
        <xdr:cNvPr id="5" name="14 Gráfico">
          <a:extLst>
            <a:ext uri="{FF2B5EF4-FFF2-40B4-BE49-F238E27FC236}">
              <a16:creationId xmlns:a16="http://schemas.microsoft.com/office/drawing/2014/main" id="{6EECFFB0-560A-4BB5-92A2-85944A42A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5</xdr:col>
      <xdr:colOff>623005</xdr:colOff>
      <xdr:row>69</xdr:row>
      <xdr:rowOff>173092</xdr:rowOff>
    </xdr:to>
    <xdr:graphicFrame macro="">
      <xdr:nvGraphicFramePr>
        <xdr:cNvPr id="6" name="16 Gráfico">
          <a:extLst>
            <a:ext uri="{FF2B5EF4-FFF2-40B4-BE49-F238E27FC236}">
              <a16:creationId xmlns:a16="http://schemas.microsoft.com/office/drawing/2014/main" id="{870BFD3D-D349-441A-A02F-DD2861241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1/0701/EXTERNA/VIN_NV_INGCORR02propinici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Nota/h_trab/NotaTributaria/Internet/2002/11Noviembre/N_%20INTERNET%20e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2\0902\VIN_NV_INGCORR02propinici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OCUME~1\paronez\CONFIG~1\Temp\_ZCTmp.Dir\NOTA%20INTER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2/0902/VIN_NV_INGCORR02propinici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DOCUME~1/paronez/CONFIG~1/Temp/_ZCTmp.Dir/NOTA%20INTERN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1\0701\EXTERNA\VIN_NV_INGCORR02propinici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2\0902\VIN_NV_INGCORR02propinici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Bahrain_Lebanon_Qatar_Tunisi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Nepal_Quarterly%20series%20for%20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1\0701\EXTERNA\VIN_NV_INGCORR02propinici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3\0603\NT_jun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gtrujillo/Archivos_Zanabria/VARIOS/Linea%20carne/2002/ENERO/colo_01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GEE\Carpeta%20IMF\2003\12-2003\Distribuci&#243;n%20Colocacion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y%20Dep&#243;sitos%20por%20Departamento\CARPETA%20SIF%20Final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por%20Tipo%20y%20Distrito\Cr&#233;ditos%20x%20tipo%20y%20distrito%20Plantilla%20Final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ARPETA%20CONSOLIDADA/Back%20Up/Back%20Up%20al%2022082011/MENSUAL/BC-JUNIO/ESTBCJUL.XLW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Deudores%20Bolet&#237;n\DEUDORES%20POR%20TIPO%20DE%20EMPRESA%20Y%20TIPO%20DE%20CR&#201;DITO%20PARA%20EL%20BOLET&#205;N%20sin%20SIF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DESDE%20JULI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2/0202/externa/VIN_NV_INGCORR02propinici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Talledo\Mis%20documentos\Jackie\Carpeta%2012-2007\Carpeta%20IMF%20(12-2007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MENSUAL\BC-JUNIO\ESTBCJUL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ULO\MTPE1\RENECOSUCC\renecosucc%202009\ESTADISTICA%20ANU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SAULO/MTPE1/RENECOSUCC/renecosucc%202009/ESTADISTICA%20AN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Yvan%20Choque%20Avila\Configuraci&#243;n%20local\Archivos%20temporales%20de%20Internet\OLK5B\02%20-%20Febrero%20RENECOSUC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van%20Choque%20Avila/Configuraci&#243;n%20local/Archivos%20temporales%20de%20Internet/OLK5B/02%20-%20Febrero%20RENECOSUCC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LA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ronez\CONFIG~1\Temp\_ZCTmp.Dir\NOTA%20INTERN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o/Downloads/7._Perfil_de_la_mujer_emprendedora_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202/externa/VIN_NV_INGCORR02propinici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paronez\CONFIG~1\Temp\_ZCTmp.Dir\NOTA%20INTERN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902/VIN_NV_INGCORR02propini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DOCUME~1/paronez/CONFIG~1/Temp/_ZCTmp.Dir/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Nota/h_trab/NotaTributaria/Internet/2002/12Dic/11Noviembre/N_%20INTERNET%20e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Nota\h_trab\NotaTributaria\Internet\2002\11Noviembre\N_%20INTERNET%20e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2007 (G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PPOLLO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ráficos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2"/>
      <sheetName val="Base"/>
      <sheetName val="Base IMFNB"/>
      <sheetName val="BM"/>
      <sheetName val="EF"/>
      <sheetName val="AF"/>
      <sheetName val="AG"/>
      <sheetName val="BN"/>
      <sheetName val="CM"/>
      <sheetName val="CR"/>
      <sheetName val="ED"/>
      <sheetName val="IMFNB"/>
      <sheetName val="SSFF"/>
      <sheetName val="SFP"/>
      <sheetName val="SIST MICROF."/>
      <sheetName val="Calculos Reporte"/>
      <sheetName val="Carátula Gráf"/>
      <sheetName val="Definic tipos cred (2)"/>
      <sheetName val="Índice Graficos"/>
      <sheetName val="caratulas"/>
      <sheetName val="Gráf 1"/>
      <sheetName val="Gráf 2"/>
      <sheetName val="Gráf 3"/>
      <sheetName val="Graficos antiguos"/>
      <sheetName val="otros inglés"/>
      <sheetName val="Ctas SIST MICROF."/>
      <sheetName val="Indic SIST MICROF."/>
      <sheetName val="Carátula"/>
      <sheetName val="Presentación"/>
      <sheetName val="Definic tipos cred"/>
      <sheetName val="Índice"/>
      <sheetName val="Estructura"/>
      <sheetName val="Ctas SSFF"/>
      <sheetName val="Indic SSFF"/>
      <sheetName val="Ctas SFP"/>
      <sheetName val="Indic SFP"/>
      <sheetName val="Ctas BM"/>
      <sheetName val="Indic BM"/>
      <sheetName val="Ctas EF"/>
      <sheetName val="Indic EF"/>
      <sheetName val="Ctas IMFNB"/>
      <sheetName val="Indic IMFNB"/>
      <sheetName val="Ctas CM"/>
      <sheetName val="Indic CM"/>
      <sheetName val="Ctas CR"/>
      <sheetName val="Indic CR"/>
      <sheetName val="Ctas &amp; Indic EDPYME"/>
      <sheetName val="Ctas &amp; Indic AF"/>
      <sheetName val="Ctas &amp; Indic BN"/>
      <sheetName val="Ctas &amp; Indic Agro"/>
      <sheetName val="Créditos x tipo"/>
      <sheetName val="Depósitos x tipo"/>
      <sheetName val="Ins Sectores"/>
      <sheetName val="Cred. Act. Emp."/>
      <sheetName val="Créditos x Dpto."/>
      <sheetName val="Depósitos x Dpto."/>
      <sheetName val="Depositantes"/>
      <sheetName val="Morosidad x Dpto."/>
      <sheetName val="Morosidad x SE"/>
      <sheetName val="Créd x tipo y prov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CRO"/>
      <sheetName val="BASE DATA"/>
      <sheetName val="BASE JULIO"/>
      <sheetName val="Créd x tipo y prov"/>
      <sheetName val="Dinámica para Carpeta"/>
      <sheetName val="Créd x tipo y distrito"/>
      <sheetName val="Hoja1"/>
      <sheetName val="Nueva Dinámica (2)"/>
      <sheetName val="Dinámica para Carpeta (2)"/>
      <sheetName val="Dinámica para Carpeta (3)"/>
      <sheetName val="Nueva Dinámica (3)"/>
      <sheetName val="data pisco a diciembre"/>
      <sheetName val="Validación"/>
      <sheetName val="Hoja2"/>
      <sheetName val="Hoja5"/>
      <sheetName val="Hoja4"/>
      <sheetName val="Hoja3"/>
      <sheetName val="Por ent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Dinámica"/>
      <sheetName val="Copia Para Boletín"/>
      <sheetName val="Deudores Dinámica (2)"/>
      <sheetName val="Copia para el Boletín 2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POR TIPO DE EMPRESA Y "/>
      <sheetName val="Deudores Dinámica"/>
      <sheetName val="Copia Para Boletín"/>
      <sheetName val="Deudores Dinámica No Usar"/>
      <sheetName val="Copia para el Boletín 2 No usar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  <sheetName val="COMPROBACIÓN"/>
      <sheetName val="BASE"/>
      <sheetName val="Hoja2"/>
      <sheetName val="validación anexo 5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am"/>
      <sheetName val="Apr-Ofic."/>
      <sheetName val="TInt."/>
      <sheetName val="Ctas-Ind (0)"/>
      <sheetName val="Formato"/>
      <sheetName val="Ctas-Ind (1)"/>
      <sheetName val="Ctas-Ind (2)"/>
      <sheetName val="Ctas-Ind (3)"/>
      <sheetName val="BD0"/>
      <sheetName val="BD1"/>
      <sheetName val="BD2"/>
      <sheetName val="BD3"/>
      <sheetName val="Clasif."/>
      <sheetName val="P.Cuentas"/>
      <sheetName val="RSolv"/>
      <sheetName val="RCred"/>
      <sheetName val="Efic"/>
      <sheetName val="Rent"/>
      <sheetName val="RLiq"/>
      <sheetName val="RMdo"/>
      <sheetName val="Ranking"/>
      <sheetName val="IMFNB"/>
      <sheetName val="Cálculos By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Dinámica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o"/>
      <sheetName val="Nivel Educativo"/>
      <sheetName val="Edad"/>
    </sheetNames>
    <sheetDataSet>
      <sheetData sheetId="0">
        <row r="8">
          <cell r="AD8" t="str">
            <v>Mujer</v>
          </cell>
          <cell r="AE8">
            <v>33.85</v>
          </cell>
        </row>
        <row r="9">
          <cell r="AD9" t="str">
            <v>Hombre</v>
          </cell>
          <cell r="AE9">
            <v>66.150000000000006</v>
          </cell>
        </row>
        <row r="24">
          <cell r="AD24" t="str">
            <v xml:space="preserve">Microempresa      </v>
          </cell>
          <cell r="AE24">
            <v>36.880000000000003</v>
          </cell>
          <cell r="AF24">
            <v>63.12</v>
          </cell>
        </row>
        <row r="25">
          <cell r="AD25" t="str">
            <v>Pequeña empresa</v>
          </cell>
          <cell r="AE25">
            <v>26.72</v>
          </cell>
          <cell r="AF25">
            <v>73.28</v>
          </cell>
        </row>
        <row r="26">
          <cell r="AD26" t="str">
            <v>Mediana y gran empresa</v>
          </cell>
          <cell r="AE26">
            <v>25.35</v>
          </cell>
          <cell r="AF26">
            <v>74.650000000000006</v>
          </cell>
        </row>
      </sheetData>
      <sheetData sheetId="1">
        <row r="9">
          <cell r="AM9" t="str">
            <v>Sin nivel,inicial y primaria</v>
          </cell>
          <cell r="AN9">
            <v>4.0531870881333187</v>
          </cell>
          <cell r="AO9">
            <v>1.9304464410656783</v>
          </cell>
        </row>
        <row r="10">
          <cell r="AM10" t="str">
            <v>Secundaria</v>
          </cell>
          <cell r="AN10">
            <v>27.913251006966753</v>
          </cell>
          <cell r="AO10">
            <v>24.04157917168228</v>
          </cell>
        </row>
        <row r="11">
          <cell r="AM11" t="str">
            <v>Superior no universitaria</v>
          </cell>
          <cell r="AN11">
            <v>19.793035867585552</v>
          </cell>
          <cell r="AO11">
            <v>17.675554867427291</v>
          </cell>
        </row>
        <row r="12">
          <cell r="AM12" t="str">
            <v>Superior universitaria</v>
          </cell>
          <cell r="AN12">
            <v>43.016961233516902</v>
          </cell>
          <cell r="AO12">
            <v>46.899919127702049</v>
          </cell>
        </row>
        <row r="13">
          <cell r="AM13" t="str">
            <v>Postgrado</v>
          </cell>
          <cell r="AN13">
            <v>5.2235648037974682</v>
          </cell>
          <cell r="AO13">
            <v>9.4525003921227029</v>
          </cell>
        </row>
        <row r="31">
          <cell r="AN31" t="str">
            <v>Mujeres</v>
          </cell>
          <cell r="AO31" t="str">
            <v>Hombres</v>
          </cell>
        </row>
        <row r="32">
          <cell r="AM32" t="str">
            <v>Sin nivel,inicial y primaria</v>
          </cell>
          <cell r="AN32">
            <v>4.7514363535366062</v>
          </cell>
          <cell r="AO32">
            <v>2.3132382731670873</v>
          </cell>
        </row>
        <row r="33">
          <cell r="AM33" t="str">
            <v>Secundaria</v>
          </cell>
          <cell r="AN33">
            <v>31.500108578871259</v>
          </cell>
          <cell r="AO33">
            <v>27.844442177480623</v>
          </cell>
        </row>
        <row r="34">
          <cell r="AM34" t="str">
            <v>Superior no universitaria</v>
          </cell>
          <cell r="AN34">
            <v>21.105582379526155</v>
          </cell>
          <cell r="AO34">
            <v>20.192953188501196</v>
          </cell>
        </row>
        <row r="35">
          <cell r="AM35" t="str">
            <v>Superior universitaria</v>
          </cell>
          <cell r="AN35">
            <v>39.630515842298806</v>
          </cell>
          <cell r="AO35">
            <v>42.365410230906463</v>
          </cell>
        </row>
        <row r="36">
          <cell r="AM36" t="str">
            <v>Postgrado</v>
          </cell>
          <cell r="AN36">
            <v>3.0123568457671586</v>
          </cell>
          <cell r="AO36">
            <v>7.2839561299446185</v>
          </cell>
        </row>
        <row r="56">
          <cell r="AM56" t="str">
            <v>Sin nivel,inicial y primaria</v>
          </cell>
          <cell r="AN56">
            <v>1.058093434216991</v>
          </cell>
          <cell r="AO56">
            <v>1.0638652904404486</v>
          </cell>
        </row>
        <row r="57">
          <cell r="AM57" t="str">
            <v>Secundaria</v>
          </cell>
          <cell r="AN57">
            <v>15.768512357771852</v>
          </cell>
          <cell r="AO57">
            <v>17.222571969079468</v>
          </cell>
        </row>
        <row r="58">
          <cell r="AM58" t="str">
            <v>Superior no universitaria</v>
          </cell>
          <cell r="AN58">
            <v>16.13441225346131</v>
          </cell>
          <cell r="AO58">
            <v>12.727436653738556</v>
          </cell>
        </row>
        <row r="59">
          <cell r="AM59" t="str">
            <v>Superior universitaria</v>
          </cell>
          <cell r="AN59">
            <v>55.646169081812971</v>
          </cell>
          <cell r="AO59">
            <v>56.786716911399196</v>
          </cell>
        </row>
        <row r="60">
          <cell r="AM60" t="str">
            <v>Postgrado</v>
          </cell>
          <cell r="AN60">
            <v>11.392812872736888</v>
          </cell>
          <cell r="AO60">
            <v>12.199409175342341</v>
          </cell>
        </row>
        <row r="78">
          <cell r="AN78" t="str">
            <v>Mujeres</v>
          </cell>
          <cell r="AO78" t="str">
            <v>Hombres</v>
          </cell>
        </row>
        <row r="79">
          <cell r="AM79" t="str">
            <v>Sin nivel,inicial y primaria</v>
          </cell>
          <cell r="AN79">
            <v>5.0164021548519031</v>
          </cell>
          <cell r="AO79">
            <v>1.4546451125334248</v>
          </cell>
        </row>
        <row r="80">
          <cell r="AM80" t="str">
            <v>Secundaria</v>
          </cell>
          <cell r="AN80">
            <v>15.719749477242297</v>
          </cell>
          <cell r="AO80">
            <v>10.494980427773655</v>
          </cell>
        </row>
        <row r="81">
          <cell r="AM81" t="str">
            <v>Superior no universitaria</v>
          </cell>
          <cell r="AN81">
            <v>11.17670024045424</v>
          </cell>
          <cell r="AO81">
            <v>10.84684203091969</v>
          </cell>
        </row>
        <row r="82">
          <cell r="AM82" t="str">
            <v>Superior universitaria</v>
          </cell>
          <cell r="AN82">
            <v>48.378136815139698</v>
          </cell>
          <cell r="AO82">
            <v>54.401660807429131</v>
          </cell>
        </row>
        <row r="83">
          <cell r="AM83" t="str">
            <v>Postgrado</v>
          </cell>
          <cell r="AN83">
            <v>19.709011312311855</v>
          </cell>
          <cell r="AO83">
            <v>22.801871621344088</v>
          </cell>
        </row>
        <row r="91">
          <cell r="AJ91" t="str">
            <v>Microempresa</v>
          </cell>
          <cell r="AK91" t="str">
            <v>Pequeña Empresa</v>
          </cell>
          <cell r="AL91" t="str">
            <v>Mediana y Gran Empresa</v>
          </cell>
        </row>
        <row r="92">
          <cell r="AI92" t="str">
            <v>Sin nivel,inicial y primaria</v>
          </cell>
          <cell r="AJ92">
            <v>4.7514363535366062</v>
          </cell>
          <cell r="AK92">
            <v>1.058093434216991</v>
          </cell>
          <cell r="AL92">
            <v>0.80970167791243153</v>
          </cell>
        </row>
        <row r="93">
          <cell r="AI93" t="str">
            <v>Secundaria</v>
          </cell>
          <cell r="AJ93">
            <v>31.500108578871259</v>
          </cell>
          <cell r="AK93">
            <v>15.768512357771852</v>
          </cell>
          <cell r="AL93">
            <v>11.385794317475476</v>
          </cell>
        </row>
        <row r="94">
          <cell r="AI94" t="str">
            <v>Superior no universitaria</v>
          </cell>
          <cell r="AJ94">
            <v>21.105582379526155</v>
          </cell>
          <cell r="AK94">
            <v>16.13441225346131</v>
          </cell>
          <cell r="AL94">
            <v>15.504608088205387</v>
          </cell>
        </row>
        <row r="95">
          <cell r="AI95" t="str">
            <v>Superior universitaria</v>
          </cell>
          <cell r="AJ95">
            <v>39.630515842298806</v>
          </cell>
          <cell r="AK95">
            <v>55.646169081812971</v>
          </cell>
          <cell r="AL95">
            <v>61.149036588808002</v>
          </cell>
        </row>
        <row r="96">
          <cell r="AI96" t="str">
            <v>Postgrado</v>
          </cell>
          <cell r="AJ96">
            <v>3.0123568457671586</v>
          </cell>
          <cell r="AK96">
            <v>11.392812872736888</v>
          </cell>
          <cell r="AL96">
            <v>11.150859327598713</v>
          </cell>
        </row>
      </sheetData>
      <sheetData sheetId="2">
        <row r="19">
          <cell r="AF19" t="str">
            <v>18 a 24</v>
          </cell>
          <cell r="AG19" t="str">
            <v>25 a 49</v>
          </cell>
          <cell r="AH19" t="str">
            <v>50 a 64</v>
          </cell>
          <cell r="AI19" t="str">
            <v>65 a más</v>
          </cell>
        </row>
        <row r="20">
          <cell r="AE20" t="str">
            <v>Microempresa</v>
          </cell>
          <cell r="AF20">
            <v>0.93236491102991415</v>
          </cell>
          <cell r="AG20">
            <v>57.947657665686371</v>
          </cell>
          <cell r="AH20">
            <v>33.367138995336127</v>
          </cell>
          <cell r="AI20">
            <v>7.7529037815999766</v>
          </cell>
        </row>
        <row r="21">
          <cell r="AE21" t="str">
            <v>Pequeña Empresa</v>
          </cell>
          <cell r="AF21">
            <v>0.6350178630824046</v>
          </cell>
          <cell r="AG21">
            <v>59.619862120454371</v>
          </cell>
          <cell r="AH21">
            <v>30.65032148762506</v>
          </cell>
          <cell r="AI21">
            <v>9.0949291817918603</v>
          </cell>
        </row>
        <row r="22">
          <cell r="AE22" t="str">
            <v>Mediana y Gran Empresa</v>
          </cell>
          <cell r="AF22">
            <v>0.81534741680651424</v>
          </cell>
          <cell r="AG22">
            <v>57.875253434175455</v>
          </cell>
          <cell r="AH22">
            <v>32.543605865245155</v>
          </cell>
          <cell r="AI22">
            <v>8.7656534362003971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AE13"/>
  <sheetViews>
    <sheetView showGridLines="0" zoomScale="85" zoomScaleNormal="85" workbookViewId="0">
      <selection activeCell="N2" sqref="N2:X2"/>
    </sheetView>
  </sheetViews>
  <sheetFormatPr defaultColWidth="10.7109375" defaultRowHeight="15"/>
  <cols>
    <col min="1" max="2" width="10.7109375" style="32"/>
    <col min="3" max="3" width="0" style="32" hidden="1" customWidth="1"/>
    <col min="4" max="6" width="12.140625" style="32" bestFit="1" customWidth="1"/>
    <col min="7" max="7" width="12.5703125" style="32" bestFit="1" customWidth="1"/>
    <col min="8" max="11" width="11.7109375" style="32" bestFit="1" customWidth="1"/>
    <col min="12" max="12" width="13.140625" style="32" bestFit="1" customWidth="1"/>
    <col min="13" max="16" width="10.7109375" style="32"/>
    <col min="17" max="22" width="5" style="32" customWidth="1"/>
    <col min="23" max="16384" width="10.7109375" style="32"/>
  </cols>
  <sheetData>
    <row r="1" spans="1:31" ht="14.25" customHeight="1" thickBot="1">
      <c r="J1" s="33"/>
    </row>
    <row r="2" spans="1:31" ht="16.5" thickTop="1">
      <c r="A2" s="34"/>
      <c r="B2" s="34"/>
      <c r="C2" s="2">
        <v>2021</v>
      </c>
      <c r="D2" s="2">
        <v>2020</v>
      </c>
      <c r="E2" s="2">
        <v>2019</v>
      </c>
      <c r="F2" s="2">
        <v>2018</v>
      </c>
      <c r="G2" s="2">
        <v>2017</v>
      </c>
      <c r="H2" s="2">
        <v>2016</v>
      </c>
      <c r="I2" s="2">
        <v>2015</v>
      </c>
      <c r="J2" s="2">
        <v>2014</v>
      </c>
      <c r="K2" s="2">
        <v>2013</v>
      </c>
      <c r="L2" s="2">
        <v>2012</v>
      </c>
      <c r="N2" s="44" t="s">
        <v>0</v>
      </c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31" ht="25.5">
      <c r="A3" s="45" t="s">
        <v>1</v>
      </c>
      <c r="B3" s="35" t="s">
        <v>2</v>
      </c>
      <c r="C3" s="41">
        <f>+AC4</f>
        <v>702198</v>
      </c>
      <c r="D3" s="36">
        <v>556377</v>
      </c>
      <c r="E3" s="36">
        <v>1174174</v>
      </c>
      <c r="F3" s="36">
        <v>1125435</v>
      </c>
      <c r="G3" s="37">
        <v>1049762</v>
      </c>
      <c r="H3" s="37">
        <v>675384</v>
      </c>
      <c r="I3" s="37">
        <v>650679</v>
      </c>
      <c r="J3" s="37">
        <v>610407</v>
      </c>
      <c r="K3" s="37">
        <v>579887</v>
      </c>
      <c r="L3" s="37">
        <v>537601</v>
      </c>
      <c r="AC3" s="32" t="s">
        <v>3</v>
      </c>
      <c r="AD3" s="32" t="s">
        <v>4</v>
      </c>
      <c r="AE3" s="32" t="s">
        <v>5</v>
      </c>
    </row>
    <row r="4" spans="1:31" ht="25.5">
      <c r="A4" s="45"/>
      <c r="B4" s="35" t="s">
        <v>6</v>
      </c>
      <c r="C4" s="41">
        <f>+AD4</f>
        <v>11947</v>
      </c>
      <c r="D4" s="36">
        <v>627</v>
      </c>
      <c r="E4" s="36">
        <v>108</v>
      </c>
      <c r="F4" s="36">
        <v>6</v>
      </c>
      <c r="G4" s="37">
        <v>243</v>
      </c>
      <c r="H4" s="37">
        <v>3455</v>
      </c>
      <c r="I4" s="37">
        <v>1785</v>
      </c>
      <c r="J4" s="37">
        <v>685</v>
      </c>
      <c r="K4" s="37">
        <v>116</v>
      </c>
      <c r="L4" s="37"/>
      <c r="Z4" s="32" t="s">
        <v>7</v>
      </c>
      <c r="AA4" s="33">
        <v>694871</v>
      </c>
      <c r="AB4" s="33">
        <v>7327</v>
      </c>
      <c r="AC4" s="33">
        <f>+SUM(AA4:AB4)</f>
        <v>702198</v>
      </c>
      <c r="AD4" s="33">
        <f>+AE4-AC4</f>
        <v>11947</v>
      </c>
      <c r="AE4" s="1">
        <v>714145</v>
      </c>
    </row>
    <row r="5" spans="1:31" ht="25.5">
      <c r="A5" s="45" t="s">
        <v>8</v>
      </c>
      <c r="B5" s="35" t="s">
        <v>2</v>
      </c>
      <c r="C5" s="41">
        <f>+AC5</f>
        <v>384756</v>
      </c>
      <c r="D5" s="36">
        <v>311311</v>
      </c>
      <c r="E5" s="36">
        <v>312180</v>
      </c>
      <c r="F5" s="36">
        <v>281366</v>
      </c>
      <c r="G5" s="37">
        <v>222914</v>
      </c>
      <c r="H5" s="37">
        <v>300982</v>
      </c>
      <c r="I5" s="37">
        <v>297238</v>
      </c>
      <c r="J5" s="37">
        <v>245570</v>
      </c>
      <c r="K5" s="37">
        <v>222811</v>
      </c>
      <c r="L5" s="37">
        <v>205946</v>
      </c>
      <c r="Z5" s="32" t="s">
        <v>9</v>
      </c>
      <c r="AA5" s="33">
        <v>326154</v>
      </c>
      <c r="AB5" s="33">
        <v>58602</v>
      </c>
      <c r="AC5" s="33">
        <f>+SUM(AA5:AB5)</f>
        <v>384756</v>
      </c>
      <c r="AD5" s="33">
        <f t="shared" ref="AD5:AD10" si="0">+AE5-AC5</f>
        <v>67073</v>
      </c>
      <c r="AE5" s="1">
        <v>451829</v>
      </c>
    </row>
    <row r="6" spans="1:31" ht="25.5">
      <c r="A6" s="45"/>
      <c r="B6" s="35" t="s">
        <v>6</v>
      </c>
      <c r="C6" s="41">
        <f>+AD5</f>
        <v>67073</v>
      </c>
      <c r="D6" s="36">
        <v>119329</v>
      </c>
      <c r="E6" s="36">
        <v>115388</v>
      </c>
      <c r="F6" s="36">
        <v>114104</v>
      </c>
      <c r="G6" s="37">
        <v>81573</v>
      </c>
      <c r="H6" s="37">
        <v>133686</v>
      </c>
      <c r="I6" s="37">
        <v>121043</v>
      </c>
      <c r="J6" s="37">
        <v>90752</v>
      </c>
      <c r="K6" s="37">
        <v>78784</v>
      </c>
      <c r="L6" s="37">
        <v>73838</v>
      </c>
      <c r="Z6" s="32" t="s">
        <v>10</v>
      </c>
      <c r="AA6" s="33">
        <v>362279</v>
      </c>
      <c r="AB6" s="33">
        <v>143804</v>
      </c>
      <c r="AC6" s="33">
        <f>+SUM(AA6:AB6)</f>
        <v>506083</v>
      </c>
      <c r="AD6" s="33">
        <f t="shared" si="0"/>
        <v>276725</v>
      </c>
      <c r="AE6" s="1">
        <v>782808</v>
      </c>
    </row>
    <row r="7" spans="1:31" ht="25.5">
      <c r="A7" s="45" t="s">
        <v>11</v>
      </c>
      <c r="B7" s="35" t="s">
        <v>2</v>
      </c>
      <c r="C7" s="41">
        <f>+AC7+AC8+AC9+AC10</f>
        <v>92888</v>
      </c>
      <c r="D7" s="36">
        <v>58720</v>
      </c>
      <c r="E7" s="36">
        <v>68134</v>
      </c>
      <c r="F7" s="36">
        <v>61249</v>
      </c>
      <c r="G7" s="37">
        <v>100020</v>
      </c>
      <c r="H7" s="37">
        <v>235508</v>
      </c>
      <c r="I7" s="37">
        <v>241140</v>
      </c>
      <c r="J7" s="37">
        <v>274001</v>
      </c>
      <c r="K7" s="37">
        <v>275322</v>
      </c>
      <c r="L7" s="37">
        <v>221235</v>
      </c>
      <c r="M7" s="33"/>
      <c r="Z7" s="32" t="s">
        <v>12</v>
      </c>
      <c r="AA7" s="33">
        <v>57015</v>
      </c>
      <c r="AB7" s="33">
        <v>28430</v>
      </c>
      <c r="AC7" s="33">
        <f t="shared" ref="AC7:AC9" si="1">+SUM(AA7:AB7)</f>
        <v>85445</v>
      </c>
      <c r="AD7" s="33">
        <f t="shared" si="0"/>
        <v>81778</v>
      </c>
      <c r="AE7" s="1">
        <v>167223</v>
      </c>
    </row>
    <row r="8" spans="1:31" ht="25.5">
      <c r="A8" s="45"/>
      <c r="B8" s="35" t="s">
        <v>6</v>
      </c>
      <c r="C8" s="41">
        <f>+AD7+AD8+AD9+AD10</f>
        <v>87522</v>
      </c>
      <c r="D8" s="36">
        <v>111118</v>
      </c>
      <c r="E8" s="36">
        <v>122040</v>
      </c>
      <c r="F8" s="36">
        <v>123404</v>
      </c>
      <c r="G8" s="37">
        <v>107731</v>
      </c>
      <c r="H8" s="37">
        <v>388728</v>
      </c>
      <c r="I8" s="37">
        <v>379577</v>
      </c>
      <c r="J8" s="37">
        <v>379205</v>
      </c>
      <c r="K8" s="37">
        <v>364392</v>
      </c>
      <c r="L8" s="37">
        <v>309991</v>
      </c>
      <c r="M8" s="33"/>
      <c r="Z8" s="32" t="s">
        <v>13</v>
      </c>
      <c r="AA8" s="33">
        <v>4314</v>
      </c>
      <c r="AB8" s="33">
        <v>1984</v>
      </c>
      <c r="AC8" s="33">
        <f t="shared" si="1"/>
        <v>6298</v>
      </c>
      <c r="AD8" s="33">
        <f t="shared" si="0"/>
        <v>3711</v>
      </c>
      <c r="AE8" s="1">
        <v>10009</v>
      </c>
    </row>
    <row r="9" spans="1:31" ht="25.5">
      <c r="A9" s="45" t="s">
        <v>14</v>
      </c>
      <c r="B9" s="35" t="s">
        <v>2</v>
      </c>
      <c r="C9" s="41">
        <f>+AC6</f>
        <v>506083</v>
      </c>
      <c r="D9" s="36">
        <v>267673</v>
      </c>
      <c r="E9" s="36">
        <v>257127</v>
      </c>
      <c r="F9" s="36">
        <v>213164</v>
      </c>
      <c r="G9" s="37">
        <v>142324</v>
      </c>
      <c r="H9" s="37"/>
      <c r="I9" s="37"/>
      <c r="J9" s="37"/>
      <c r="K9" s="37"/>
      <c r="L9" s="37"/>
      <c r="M9" s="33"/>
      <c r="Z9" s="32" t="s">
        <v>15</v>
      </c>
      <c r="AA9" s="33">
        <v>712</v>
      </c>
      <c r="AB9" s="33">
        <v>433</v>
      </c>
      <c r="AC9" s="33">
        <f t="shared" si="1"/>
        <v>1145</v>
      </c>
      <c r="AD9" s="33">
        <f t="shared" si="0"/>
        <v>2027</v>
      </c>
      <c r="AE9" s="1">
        <v>3172</v>
      </c>
    </row>
    <row r="10" spans="1:31" ht="25.5">
      <c r="A10" s="45"/>
      <c r="B10" s="35" t="s">
        <v>6</v>
      </c>
      <c r="C10" s="41">
        <f>+AD6</f>
        <v>276725</v>
      </c>
      <c r="D10" s="36">
        <v>363745</v>
      </c>
      <c r="E10" s="36">
        <v>337630</v>
      </c>
      <c r="F10" s="36">
        <v>302435</v>
      </c>
      <c r="G10" s="37">
        <v>204262</v>
      </c>
      <c r="H10" s="37"/>
      <c r="I10" s="37"/>
      <c r="J10" s="37"/>
      <c r="K10" s="37"/>
      <c r="L10" s="37"/>
      <c r="Z10" s="32" t="s">
        <v>16</v>
      </c>
      <c r="AA10" s="33">
        <v>1</v>
      </c>
      <c r="AB10" s="33">
        <v>1</v>
      </c>
      <c r="AC10" s="33"/>
      <c r="AD10" s="33">
        <f t="shared" si="0"/>
        <v>6</v>
      </c>
      <c r="AE10" s="1">
        <v>6</v>
      </c>
    </row>
    <row r="11" spans="1:31">
      <c r="A11" s="38" t="s">
        <v>17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</row>
    <row r="12" spans="1:31">
      <c r="L12" s="33"/>
    </row>
    <row r="13" spans="1:31">
      <c r="L13" s="33"/>
    </row>
  </sheetData>
  <mergeCells count="5">
    <mergeCell ref="N2:X2"/>
    <mergeCell ref="A3:A4"/>
    <mergeCell ref="A5:A6"/>
    <mergeCell ref="A7:A8"/>
    <mergeCell ref="A9:A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5ECD7-29A1-4948-B197-0E4AE613A964}">
  <sheetPr>
    <tabColor theme="6"/>
  </sheetPr>
  <dimension ref="B2:T21"/>
  <sheetViews>
    <sheetView showGridLines="0" tabSelected="1" workbookViewId="0">
      <selection activeCell="K18" sqref="K18"/>
    </sheetView>
  </sheetViews>
  <sheetFormatPr defaultColWidth="11.42578125" defaultRowHeight="15"/>
  <cols>
    <col min="1" max="1" width="4.5703125" customWidth="1"/>
    <col min="12" max="16" width="14.140625" bestFit="1" customWidth="1"/>
    <col min="19" max="20" width="14.140625" bestFit="1" customWidth="1"/>
  </cols>
  <sheetData>
    <row r="2" spans="2:20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0">
      <c r="B3" s="46" t="s">
        <v>18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3"/>
    </row>
    <row r="4" spans="2:20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3"/>
    </row>
    <row r="5" spans="2:20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3"/>
    </row>
    <row r="6" spans="2:20">
      <c r="B6" s="25" t="s">
        <v>19</v>
      </c>
      <c r="C6" s="24">
        <v>2007</v>
      </c>
      <c r="D6" s="23">
        <v>2008</v>
      </c>
      <c r="E6" s="23">
        <v>2009</v>
      </c>
      <c r="F6" s="23">
        <v>2010</v>
      </c>
      <c r="G6" s="23">
        <v>2011</v>
      </c>
      <c r="H6" s="23">
        <v>2012</v>
      </c>
      <c r="I6" s="23">
        <v>2013</v>
      </c>
      <c r="J6" s="23">
        <v>2014</v>
      </c>
      <c r="K6" s="23">
        <v>2015</v>
      </c>
      <c r="L6" s="23">
        <v>2016</v>
      </c>
      <c r="M6" s="23">
        <v>2017</v>
      </c>
      <c r="N6" s="23">
        <v>2018</v>
      </c>
      <c r="O6" s="23">
        <v>2019</v>
      </c>
      <c r="P6" s="23">
        <v>2020</v>
      </c>
      <c r="Q6" s="23">
        <v>2021</v>
      </c>
    </row>
    <row r="7" spans="2:20">
      <c r="B7" s="22" t="s">
        <v>20</v>
      </c>
      <c r="C7" s="21">
        <v>7419816.7999999998</v>
      </c>
      <c r="D7" s="21">
        <v>7361914.5</v>
      </c>
      <c r="E7" s="21">
        <v>7499505</v>
      </c>
      <c r="F7" s="21">
        <v>7634483.5999999996</v>
      </c>
      <c r="G7" s="21">
        <v>7666112.2000000002</v>
      </c>
      <c r="H7" s="21">
        <v>7595778.7999999998</v>
      </c>
      <c r="I7" s="21">
        <v>7593363.21</v>
      </c>
      <c r="J7" s="21">
        <v>7609799.7699999996</v>
      </c>
      <c r="K7" s="21">
        <v>7697698.0999999996</v>
      </c>
      <c r="L7" s="21">
        <v>7803352</v>
      </c>
      <c r="M7" s="21">
        <v>7875181.9000000004</v>
      </c>
      <c r="N7" s="21">
        <v>7988758.5</v>
      </c>
      <c r="O7" s="21">
        <v>8164942</v>
      </c>
      <c r="P7" s="20">
        <v>6616947.4571065009</v>
      </c>
      <c r="Q7" s="20">
        <v>8715551.9025773704</v>
      </c>
      <c r="S7" s="42"/>
      <c r="T7" s="42"/>
    </row>
    <row r="8" spans="2:20">
      <c r="B8" s="19" t="s">
        <v>21</v>
      </c>
      <c r="C8" s="18">
        <v>1262509.2</v>
      </c>
      <c r="D8" s="18">
        <v>1380473.4</v>
      </c>
      <c r="E8" s="18">
        <v>1423621.9</v>
      </c>
      <c r="F8" s="18">
        <v>1451394.6</v>
      </c>
      <c r="G8" s="18">
        <v>1455827.7</v>
      </c>
      <c r="H8" s="18">
        <v>1536616.2</v>
      </c>
      <c r="I8" s="18">
        <v>1621758.62</v>
      </c>
      <c r="J8" s="18">
        <v>1577172.2</v>
      </c>
      <c r="K8" s="18">
        <v>1622895.7</v>
      </c>
      <c r="L8" s="18">
        <v>1548375</v>
      </c>
      <c r="M8" s="18">
        <v>1633224.6</v>
      </c>
      <c r="N8" s="18">
        <v>1633701.7</v>
      </c>
      <c r="O8" s="18">
        <v>1613968</v>
      </c>
      <c r="P8" s="17">
        <v>1209952.1070052385</v>
      </c>
      <c r="Q8" s="17">
        <v>1414467.733148694</v>
      </c>
      <c r="S8" s="43"/>
      <c r="T8" s="43"/>
    </row>
    <row r="9" spans="2:20">
      <c r="B9" s="19" t="s">
        <v>22</v>
      </c>
      <c r="C9" s="18">
        <v>265023.48</v>
      </c>
      <c r="D9" s="18">
        <v>283521.28000000003</v>
      </c>
      <c r="E9" s="18">
        <v>285999.95</v>
      </c>
      <c r="F9" s="18">
        <v>300646.62</v>
      </c>
      <c r="G9" s="18">
        <v>335331.81</v>
      </c>
      <c r="H9" s="18">
        <v>321967.74</v>
      </c>
      <c r="I9" s="18">
        <v>315727.51</v>
      </c>
      <c r="J9" s="18">
        <v>307400.46000000002</v>
      </c>
      <c r="K9" s="18">
        <v>326711.37</v>
      </c>
      <c r="L9" s="18">
        <v>356641.78</v>
      </c>
      <c r="M9" s="18">
        <v>332464.40000000002</v>
      </c>
      <c r="N9" s="18">
        <v>309094.06</v>
      </c>
      <c r="O9" s="18">
        <v>330465.05</v>
      </c>
      <c r="P9" s="17">
        <v>236108.70842134953</v>
      </c>
      <c r="Q9" s="17">
        <v>284670.17484092712</v>
      </c>
    </row>
    <row r="10" spans="2:20">
      <c r="B10" s="19" t="s">
        <v>23</v>
      </c>
      <c r="C10" s="18">
        <v>704446.41</v>
      </c>
      <c r="D10" s="18">
        <v>802539.27</v>
      </c>
      <c r="E10" s="18">
        <v>879604.25</v>
      </c>
      <c r="F10" s="18">
        <v>878815.88</v>
      </c>
      <c r="G10" s="18">
        <v>961541.04</v>
      </c>
      <c r="H10" s="18">
        <v>1142517.3999999999</v>
      </c>
      <c r="I10" s="18">
        <v>1188338.6200000001</v>
      </c>
      <c r="J10" s="18">
        <v>1268359.1000000001</v>
      </c>
      <c r="K10" s="18">
        <v>1178201.7</v>
      </c>
      <c r="L10" s="18">
        <v>1230801</v>
      </c>
      <c r="M10" s="18">
        <v>1165533.76</v>
      </c>
      <c r="N10" s="18">
        <v>1220058.3999999999</v>
      </c>
      <c r="O10" s="18">
        <v>1278051.3999999999</v>
      </c>
      <c r="P10" s="17">
        <v>913071.06811344624</v>
      </c>
      <c r="Q10" s="17">
        <v>1023209.8465926051</v>
      </c>
    </row>
    <row r="11" spans="2:20">
      <c r="B11" s="16" t="s">
        <v>24</v>
      </c>
      <c r="C11" s="15">
        <v>9651795.8000000007</v>
      </c>
      <c r="D11" s="15">
        <v>9828448.4000000004</v>
      </c>
      <c r="E11" s="15">
        <v>10088731</v>
      </c>
      <c r="F11" s="15">
        <v>10265341</v>
      </c>
      <c r="G11" s="15">
        <v>10418813</v>
      </c>
      <c r="H11" s="15">
        <v>10596880</v>
      </c>
      <c r="I11" s="15">
        <v>10719188</v>
      </c>
      <c r="J11" s="15">
        <v>10762732</v>
      </c>
      <c r="K11" s="15">
        <v>10825507</v>
      </c>
      <c r="L11" s="15">
        <v>10939170</v>
      </c>
      <c r="M11" s="15">
        <v>11006405</v>
      </c>
      <c r="N11" s="15">
        <v>11151613</v>
      </c>
      <c r="O11" s="15">
        <v>11387426</v>
      </c>
      <c r="P11" s="14">
        <f>SUM(P7:P10)</f>
        <v>8976079.3406465352</v>
      </c>
      <c r="Q11" s="14">
        <f>SUM(Q7:Q10)</f>
        <v>11437899.657159597</v>
      </c>
    </row>
    <row r="12" spans="2:20">
      <c r="B12" s="13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/>
      <c r="Q12" s="11"/>
    </row>
    <row r="13" spans="2:20">
      <c r="B13" s="10" t="s">
        <v>25</v>
      </c>
      <c r="C13" s="9">
        <v>14197152</v>
      </c>
      <c r="D13" s="9">
        <v>14459187</v>
      </c>
      <c r="E13" s="9">
        <v>14757684</v>
      </c>
      <c r="F13" s="9">
        <v>15089871</v>
      </c>
      <c r="G13" s="9">
        <v>15307326</v>
      </c>
      <c r="H13" s="9">
        <v>15541484</v>
      </c>
      <c r="I13" s="9">
        <v>15683616</v>
      </c>
      <c r="J13" s="9">
        <v>15796885</v>
      </c>
      <c r="K13" s="9">
        <v>15918945</v>
      </c>
      <c r="L13" s="9">
        <v>16197110</v>
      </c>
      <c r="M13" s="9">
        <v>16510984</v>
      </c>
      <c r="N13" s="9">
        <v>16776484</v>
      </c>
      <c r="O13" s="8">
        <v>17133100</v>
      </c>
      <c r="P13" s="8">
        <v>14901781.535570115</v>
      </c>
      <c r="Q13" s="8">
        <v>17120141.211357251</v>
      </c>
    </row>
    <row r="14" spans="2:20"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3"/>
    </row>
    <row r="15" spans="2:20">
      <c r="B15" s="5" t="s">
        <v>26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20">
      <c r="B16" s="5"/>
      <c r="C16" s="3"/>
      <c r="D16" s="3"/>
      <c r="E16" s="3"/>
      <c r="F16" s="3"/>
      <c r="G16" s="3"/>
      <c r="H16" s="3"/>
      <c r="I16" s="3"/>
      <c r="J16" s="3"/>
      <c r="K16" s="3"/>
      <c r="L16" s="4"/>
      <c r="M16" s="4"/>
      <c r="N16" s="4"/>
      <c r="O16" s="4"/>
      <c r="P16" s="4"/>
    </row>
    <row r="17" spans="2:16">
      <c r="B17" s="5"/>
      <c r="C17" s="3"/>
      <c r="D17" s="3"/>
      <c r="E17" s="3"/>
      <c r="F17" s="3"/>
      <c r="G17" s="3"/>
      <c r="H17" s="3"/>
      <c r="I17" s="3"/>
      <c r="J17" s="3"/>
      <c r="K17" s="3"/>
      <c r="L17" s="4"/>
      <c r="M17" s="4"/>
      <c r="N17" s="4"/>
      <c r="O17" s="4"/>
      <c r="P17" s="4"/>
    </row>
    <row r="18" spans="2:16"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4"/>
      <c r="O18" s="4"/>
      <c r="P18" s="4"/>
    </row>
    <row r="19" spans="2:16"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4"/>
      <c r="O19" s="4"/>
      <c r="P19" s="4"/>
    </row>
    <row r="20" spans="2:16"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4"/>
      <c r="O20" s="4"/>
      <c r="P20" s="4"/>
    </row>
    <row r="21" spans="2:16"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4"/>
      <c r="O21" s="4"/>
      <c r="P21" s="4"/>
    </row>
  </sheetData>
  <mergeCells count="1">
    <mergeCell ref="B3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B83C-6244-4FF8-BAA2-B991FBE13D34}">
  <dimension ref="B3:N66"/>
  <sheetViews>
    <sheetView topLeftCell="A7" zoomScale="90" zoomScaleNormal="90" workbookViewId="0">
      <selection activeCell="O72" sqref="O72"/>
    </sheetView>
  </sheetViews>
  <sheetFormatPr defaultColWidth="11.5703125" defaultRowHeight="15"/>
  <cols>
    <col min="1" max="1" width="11.5703125" style="3"/>
    <col min="2" max="14" width="16.28515625" style="3" customWidth="1"/>
    <col min="15" max="16384" width="11.5703125" style="3"/>
  </cols>
  <sheetData>
    <row r="3" spans="2:14">
      <c r="I3" s="47" t="s">
        <v>27</v>
      </c>
      <c r="J3" s="47"/>
      <c r="K3" s="47"/>
      <c r="L3" s="47"/>
      <c r="M3" s="47"/>
      <c r="N3" s="47"/>
    </row>
    <row r="4" spans="2:14">
      <c r="B4" s="47" t="s">
        <v>28</v>
      </c>
      <c r="C4" s="47"/>
      <c r="D4" s="47"/>
      <c r="E4" s="47"/>
      <c r="F4" s="47"/>
      <c r="G4" s="47"/>
      <c r="I4" s="48" t="s">
        <v>29</v>
      </c>
      <c r="J4" s="48"/>
      <c r="K4" s="48"/>
      <c r="L4" s="48"/>
      <c r="M4" s="48"/>
      <c r="N4" s="48"/>
    </row>
    <row r="5" spans="2:14">
      <c r="B5" s="48" t="s">
        <v>29</v>
      </c>
      <c r="C5" s="48"/>
      <c r="D5" s="48"/>
      <c r="E5" s="48"/>
      <c r="F5" s="48"/>
      <c r="G5" s="48"/>
    </row>
    <row r="21" spans="2:14">
      <c r="B21" s="49" t="s">
        <v>30</v>
      </c>
      <c r="C21" s="49"/>
      <c r="D21" s="49"/>
      <c r="E21" s="49"/>
      <c r="F21" s="49"/>
      <c r="G21" s="49"/>
      <c r="H21" s="26"/>
      <c r="I21" s="49" t="s">
        <v>30</v>
      </c>
      <c r="J21" s="49"/>
      <c r="K21" s="49"/>
      <c r="L21" s="49"/>
      <c r="M21" s="49"/>
      <c r="N21" s="49"/>
    </row>
    <row r="22" spans="2:14">
      <c r="B22" s="49"/>
      <c r="C22" s="49"/>
      <c r="D22" s="49"/>
      <c r="E22" s="49"/>
      <c r="F22" s="49"/>
      <c r="G22" s="49"/>
      <c r="H22" s="26"/>
      <c r="I22" s="49"/>
      <c r="J22" s="49"/>
      <c r="K22" s="49"/>
      <c r="L22" s="49"/>
      <c r="M22" s="49"/>
      <c r="N22" s="49"/>
    </row>
    <row r="23" spans="2:14">
      <c r="B23" s="30" t="s">
        <v>31</v>
      </c>
      <c r="C23" s="29"/>
      <c r="D23" s="29"/>
      <c r="E23" s="29"/>
      <c r="F23" s="29"/>
      <c r="G23" s="29"/>
      <c r="H23" s="26"/>
      <c r="I23" s="30" t="s">
        <v>31</v>
      </c>
      <c r="J23" s="29"/>
      <c r="K23" s="29"/>
      <c r="L23" s="29"/>
      <c r="M23" s="29"/>
      <c r="N23" s="29"/>
    </row>
    <row r="24" spans="2:14">
      <c r="B24" s="30" t="s">
        <v>32</v>
      </c>
      <c r="C24" s="29"/>
      <c r="D24" s="29"/>
      <c r="E24" s="29"/>
      <c r="F24" s="29"/>
      <c r="G24" s="29"/>
      <c r="H24" s="26"/>
      <c r="I24" s="30" t="s">
        <v>32</v>
      </c>
      <c r="J24" s="29"/>
      <c r="K24" s="29"/>
      <c r="L24" s="29"/>
      <c r="M24" s="29"/>
      <c r="N24" s="29"/>
    </row>
    <row r="25" spans="2:14">
      <c r="B25" s="31"/>
      <c r="C25" s="31"/>
      <c r="D25" s="31"/>
      <c r="E25" s="31"/>
      <c r="F25" s="31"/>
      <c r="G25" s="31"/>
    </row>
    <row r="27" spans="2:14">
      <c r="B27" s="47" t="s">
        <v>33</v>
      </c>
      <c r="C27" s="47"/>
      <c r="D27" s="47"/>
      <c r="E27" s="47"/>
      <c r="F27" s="47"/>
      <c r="G27" s="47"/>
      <c r="I27" s="47" t="s">
        <v>34</v>
      </c>
      <c r="J27" s="47"/>
      <c r="K27" s="47"/>
      <c r="L27" s="47"/>
      <c r="M27" s="47"/>
      <c r="N27" s="47"/>
    </row>
    <row r="28" spans="2:14">
      <c r="B28" s="48" t="s">
        <v>29</v>
      </c>
      <c r="C28" s="48"/>
      <c r="D28" s="48"/>
      <c r="E28" s="48"/>
      <c r="F28" s="48"/>
      <c r="G28" s="48"/>
      <c r="I28" s="48" t="s">
        <v>29</v>
      </c>
      <c r="J28" s="48"/>
      <c r="K28" s="48"/>
      <c r="L28" s="48"/>
      <c r="M28" s="48"/>
      <c r="N28" s="48"/>
    </row>
    <row r="44" spans="2:14" s="26" customFormat="1" ht="12">
      <c r="B44" s="49" t="s">
        <v>30</v>
      </c>
      <c r="C44" s="49"/>
      <c r="D44" s="49"/>
      <c r="E44" s="49"/>
      <c r="F44" s="49"/>
      <c r="G44" s="49"/>
      <c r="I44" s="49" t="s">
        <v>30</v>
      </c>
      <c r="J44" s="49"/>
      <c r="K44" s="49"/>
      <c r="L44" s="49"/>
      <c r="M44" s="49"/>
      <c r="N44" s="49"/>
    </row>
    <row r="45" spans="2:14" s="26" customFormat="1" ht="12">
      <c r="B45" s="49"/>
      <c r="C45" s="49"/>
      <c r="D45" s="49"/>
      <c r="E45" s="49"/>
      <c r="F45" s="49"/>
      <c r="G45" s="49"/>
      <c r="I45" s="49"/>
      <c r="J45" s="49"/>
      <c r="K45" s="49"/>
      <c r="L45" s="49"/>
      <c r="M45" s="49"/>
      <c r="N45" s="49"/>
    </row>
    <row r="46" spans="2:14" s="26" customFormat="1" ht="12">
      <c r="B46" s="30" t="s">
        <v>31</v>
      </c>
      <c r="C46" s="29"/>
      <c r="D46" s="29"/>
      <c r="E46" s="29"/>
      <c r="F46" s="29"/>
      <c r="G46" s="29"/>
      <c r="I46" s="30" t="s">
        <v>31</v>
      </c>
      <c r="J46" s="29"/>
      <c r="K46" s="29"/>
      <c r="L46" s="29"/>
      <c r="M46" s="29"/>
      <c r="N46" s="29"/>
    </row>
    <row r="47" spans="2:14" s="26" customFormat="1" ht="12">
      <c r="B47" s="30" t="s">
        <v>32</v>
      </c>
      <c r="C47" s="29"/>
      <c r="D47" s="29"/>
      <c r="E47" s="29"/>
      <c r="F47" s="29"/>
      <c r="G47" s="29"/>
      <c r="I47" s="30" t="s">
        <v>32</v>
      </c>
      <c r="J47" s="29"/>
      <c r="K47" s="29"/>
      <c r="L47" s="29"/>
      <c r="M47" s="29"/>
      <c r="N47" s="29"/>
    </row>
    <row r="51" spans="2:5">
      <c r="B51" s="28" t="s">
        <v>35</v>
      </c>
    </row>
    <row r="60" spans="2:5">
      <c r="E60" s="27"/>
    </row>
    <row r="61" spans="2:5">
      <c r="E61" s="27"/>
    </row>
    <row r="62" spans="2:5">
      <c r="E62" s="27"/>
    </row>
    <row r="63" spans="2:5">
      <c r="E63" s="27"/>
    </row>
    <row r="64" spans="2:5">
      <c r="E64" s="27"/>
    </row>
    <row r="66" spans="5:5">
      <c r="E66" s="27"/>
    </row>
  </sheetData>
  <mergeCells count="12">
    <mergeCell ref="I3:N3"/>
    <mergeCell ref="B4:G4"/>
    <mergeCell ref="I4:N4"/>
    <mergeCell ref="B5:G5"/>
    <mergeCell ref="B21:G22"/>
    <mergeCell ref="I21:N22"/>
    <mergeCell ref="B27:G27"/>
    <mergeCell ref="I27:N27"/>
    <mergeCell ref="B28:G28"/>
    <mergeCell ref="I28:N28"/>
    <mergeCell ref="B44:G45"/>
    <mergeCell ref="I44:N4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7b8674-7355-4a04-85a6-65e9026489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86C683703B9442ABEE0658AE5198E2" ma:contentTypeVersion="12" ma:contentTypeDescription="Crear nuevo documento." ma:contentTypeScope="" ma:versionID="531a6eb23a25a93bfe4fbee3dc5da6db">
  <xsd:schema xmlns:xsd="http://www.w3.org/2001/XMLSchema" xmlns:xs="http://www.w3.org/2001/XMLSchema" xmlns:p="http://schemas.microsoft.com/office/2006/metadata/properties" xmlns:ns3="f77b8674-7355-4a04-85a6-65e9026489c6" xmlns:ns4="1d144f12-6bfa-4aae-af27-c307bdeed430" targetNamespace="http://schemas.microsoft.com/office/2006/metadata/properties" ma:root="true" ma:fieldsID="14c402aba82ab7f87aade18f819104fb" ns3:_="" ns4:_="">
    <xsd:import namespace="f77b8674-7355-4a04-85a6-65e9026489c6"/>
    <xsd:import namespace="1d144f12-6bfa-4aae-af27-c307bdeed4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b8674-7355-4a04-85a6-65e902648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44f12-6bfa-4aae-af27-c307bdeed4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BF3F1-ED53-4E8F-82A3-2AA6E85C6A65}"/>
</file>

<file path=customXml/itemProps2.xml><?xml version="1.0" encoding="utf-8"?>
<ds:datastoreItem xmlns:ds="http://schemas.openxmlformats.org/officeDocument/2006/customXml" ds:itemID="{208F2630-F57B-47BA-AB21-8C3DAD5E09D2}"/>
</file>

<file path=customXml/itemProps3.xml><?xml version="1.0" encoding="utf-8"?>
<ds:datastoreItem xmlns:ds="http://schemas.openxmlformats.org/officeDocument/2006/customXml" ds:itemID="{4A6BCC61-8B95-41D3-8930-DCEDFDF16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2023-02-01T16:39:36Z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0x010100E086C683703B9442ABEE0658AE5198E2</vt:lpwstr>
  </property>
</Properties>
</file>